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55" windowHeight="8445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<sst xmlns="http://schemas.openxmlformats.org/spreadsheetml/2006/main" count="662" uniqueCount="71">
  <si>
    <t>ciao</t>
  </si>
  <si>
    <t>lunedì</t>
  </si>
  <si>
    <t>martedì</t>
  </si>
  <si>
    <t>mercoledì</t>
  </si>
  <si>
    <t>giovedì</t>
  </si>
  <si>
    <t>venerdì</t>
  </si>
  <si>
    <t>sabato</t>
  </si>
  <si>
    <t>domenica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</si>
  <si>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</si>
  <si>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</si>
  <si>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</si>
  <si>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</si>
  <si>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</si>
  <si>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</si>
  <si>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</si>
  <si>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</si>
  <si>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</si>
  <si>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</si>
  <si>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</si>
  <si>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</si>
  <si>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testo1</t>
  </si>
  <si>
    <t>testo2</t>
  </si>
  <si>
    <t>testo3</t>
  </si>
  <si>
    <t>testo4</t>
  </si>
  <si>
    <t>testo5</t>
  </si>
  <si>
    <t>testo6</t>
  </si>
  <si>
    <t>testo7</t>
  </si>
  <si>
    <t>testo8</t>
  </si>
  <si>
    <t>testo9</t>
  </si>
  <si>
    <t>testo10</t>
  </si>
  <si>
    <t>testo11</t>
  </si>
  <si>
    <t>testo12</t>
  </si>
  <si>
    <t>testo13</t>
  </si>
  <si>
    <t>testo14</t>
  </si>
  <si>
    <t>testo15</t>
  </si>
  <si>
    <t>testo16</t>
  </si>
  <si>
    <t>testo17</t>
  </si>
  <si>
    <t>testo18</t>
  </si>
  <si>
    <t>testo19</t>
  </si>
  <si>
    <t>testo20</t>
  </si>
  <si>
    <t>testo21</t>
  </si>
  <si>
    <t>testo22</t>
  </si>
  <si>
    <t>testo23</t>
  </si>
  <si>
    <t>testo24</t>
  </si>
  <si>
    <t>n.</t>
  </si>
  <si>
    <t>stato civile</t>
  </si>
  <si>
    <t>livello di studi</t>
  </si>
  <si>
    <t>numero di figli</t>
  </si>
  <si>
    <t>peso in kg</t>
  </si>
  <si>
    <t>nubile</t>
  </si>
  <si>
    <t>separato</t>
  </si>
  <si>
    <t>vedovo</t>
  </si>
  <si>
    <t>coniugato</t>
  </si>
  <si>
    <t>laurea</t>
  </si>
  <si>
    <t>obbligo</t>
  </si>
  <si>
    <t>analfabeta</t>
  </si>
  <si>
    <t>superiore</t>
  </si>
  <si>
    <t>età</t>
  </si>
  <si>
    <t>frequenze assolute</t>
  </si>
  <si>
    <t>frequenze relative</t>
  </si>
  <si>
    <t>frequenze percentuali</t>
  </si>
  <si>
    <t>figli</t>
  </si>
  <si>
    <t>peso medio:</t>
  </si>
  <si>
    <t>Età media:</t>
  </si>
  <si>
    <t>Peso mediano:</t>
  </si>
  <si>
    <t>Età mediana:</t>
  </si>
  <si>
    <t>Moda:</t>
  </si>
  <si>
    <t>varianza peso:</t>
  </si>
  <si>
    <t>Varianza età:</t>
  </si>
  <si>
    <t>sqm peso:</t>
  </si>
  <si>
    <t>sqm età: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</si>
</sst>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27" sqref="B27:E32"/>
    </sheetView>
  </sheetViews>
  <sheetFormatPr defaultColWidth="9.140625" defaultRowHeight="15"/>
  <cols>
    <col min="2" max="2" width="14.28125" style="0" bestFit="1" customWidth="1"/>
    <col min="3" max="3" width="12.00390625" style="0" bestFit="1" customWidth="1"/>
    <col min="4" max="4" width="12.421875" style="0" bestFit="1" customWidth="1"/>
    <col min="5" max="5" width="12.00390625" style="0" bestFit="1" customWidth="1"/>
  </cols>
  <sheetData>
    <row r="1" spans="1:9" ht="15">
      <c r="A1">
        <v>25</v>
      </c>
      <c r="I1">
        <f>B2+B3</f>
        <v>80</v>
      </c>
    </row>
    <row r="2" spans="2:9" ht="15">
      <c r="B2">
        <v>30</v>
      </c>
      <c r="C2">
        <v>47</v>
      </c>
      <c r="D2">
        <v>28</v>
      </c>
      <c r="E2" s="2">
        <v>21</v>
      </c>
      <c r="F2">
        <f>28+51</f>
        <v>79</v>
      </c>
      <c r="I2">
        <v>20</v>
      </c>
    </row>
    <row r="3" spans="2:9" ht="15">
      <c r="B3">
        <v>50</v>
      </c>
      <c r="C3">
        <v>13</v>
      </c>
      <c r="D3">
        <v>10</v>
      </c>
      <c r="E3">
        <v>21</v>
      </c>
      <c r="F3" s="1">
        <f>C2+C4</f>
        <v>114.75</v>
      </c>
      <c r="I3">
        <f>I1+I2</f>
        <v>100</v>
      </c>
    </row>
    <row r="4" spans="2:6" ht="15">
      <c r="B4">
        <v>34</v>
      </c>
      <c r="C4">
        <v>67.75</v>
      </c>
      <c r="F4" s="1">
        <f>C3+C5</f>
        <v>13</v>
      </c>
    </row>
    <row r="5" ht="15">
      <c r="F5" s="1">
        <f aca="true" t="shared" si="0" ref="F5:F13">C4+C6</f>
        <v>67.75</v>
      </c>
    </row>
    <row r="6" spans="4:6" ht="15">
      <c r="D6" t="s">
        <v>0</v>
      </c>
      <c r="F6" s="1">
        <f t="shared" si="0"/>
        <v>0</v>
      </c>
    </row>
    <row r="7" ht="15">
      <c r="F7" s="1">
        <f t="shared" si="0"/>
        <v>0</v>
      </c>
    </row>
    <row r="8" ht="15">
      <c r="F8" s="1">
        <f t="shared" si="0"/>
        <v>0</v>
      </c>
    </row>
    <row r="9" ht="15">
      <c r="F9" s="1">
        <f t="shared" si="0"/>
        <v>0</v>
      </c>
    </row>
    <row r="10" ht="15">
      <c r="F10" s="1">
        <f t="shared" si="0"/>
        <v>0</v>
      </c>
    </row>
    <row r="11" ht="15">
      <c r="F11" s="1">
        <f t="shared" si="0"/>
        <v>0</v>
      </c>
    </row>
    <row r="12" ht="15">
      <c r="F12" s="1">
        <f t="shared" si="0"/>
        <v>0</v>
      </c>
    </row>
    <row r="13" ht="15">
      <c r="F13" s="1">
        <f t="shared" si="0"/>
        <v>0</v>
      </c>
    </row>
    <row r="27" spans="2:5" ht="15">
      <c r="B27" t="s">
        <v>62</v>
      </c>
      <c r="C27" s="4">
        <v>64.409</v>
      </c>
      <c r="D27" t="s">
        <v>63</v>
      </c>
      <c r="E27" s="4">
        <v>39.6</v>
      </c>
    </row>
    <row r="28" spans="2:5" ht="15">
      <c r="B28" t="s">
        <v>64</v>
      </c>
      <c r="C28" s="4">
        <v>62.94</v>
      </c>
      <c r="D28" t="s">
        <v>65</v>
      </c>
      <c r="E28" s="4">
        <v>40</v>
      </c>
    </row>
    <row r="29" spans="4:5" ht="15">
      <c r="D29" t="s">
        <v>66</v>
      </c>
      <c r="E29">
        <v>38</v>
      </c>
    </row>
    <row r="31" spans="2:5" ht="15">
      <c r="B31" t="s">
        <v>67</v>
      </c>
      <c r="C31">
        <v>216.9337463157901</v>
      </c>
      <c r="D31" t="s">
        <v>68</v>
      </c>
      <c r="E31">
        <v>61.726315789473645</v>
      </c>
    </row>
    <row r="32" spans="2:5" ht="15">
      <c r="B32" t="s">
        <v>69</v>
      </c>
      <c r="C32">
        <v>14.728670894408298</v>
      </c>
      <c r="D32" t="s">
        <v>70</v>
      </c>
      <c r="E32">
        <v>7.8566096879935206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1"/>
  <sheetViews>
    <sheetView zoomScalePageLayoutView="0" workbookViewId="0" topLeftCell="A1">
      <selection activeCell="C156" sqref="C156:F161"/>
    </sheetView>
  </sheetViews>
  <sheetFormatPr defaultColWidth="9.140625" defaultRowHeight="15"/>
  <cols>
    <col min="5" max="5" width="9.8515625" style="0" bestFit="1" customWidth="1"/>
    <col min="6" max="6" width="10.28125" style="0" bestFit="1" customWidth="1"/>
    <col min="7" max="7" width="10.7109375" style="0" bestFit="1" customWidth="1"/>
  </cols>
  <sheetData>
    <row r="1" spans="1:11" ht="15">
      <c r="A1" t="s">
        <v>0</v>
      </c>
      <c r="B1">
        <v>1</v>
      </c>
      <c r="C1">
        <v>1</v>
      </c>
      <c r="D1">
        <v>2</v>
      </c>
      <c r="E1" t="s">
        <v>1</v>
      </c>
      <c r="F1" t="s">
        <v>8</v>
      </c>
      <c r="G1" s="3">
        <v>40192</v>
      </c>
      <c r="H1" t="s">
        <v>20</v>
      </c>
      <c r="I1">
        <v>100</v>
      </c>
      <c r="J1">
        <v>1</v>
      </c>
      <c r="K1">
        <v>3</v>
      </c>
    </row>
    <row r="2" spans="1:11" ht="15">
      <c r="A2" t="s">
        <v>0</v>
      </c>
      <c r="B2">
        <v>1</v>
      </c>
      <c r="C2">
        <v>2</v>
      </c>
      <c r="D2">
        <v>4</v>
      </c>
      <c r="E2" t="s">
        <v>2</v>
      </c>
      <c r="F2" t="s">
        <v>9</v>
      </c>
      <c r="G2" s="3">
        <v>40193</v>
      </c>
      <c r="H2" t="s">
        <v>21</v>
      </c>
      <c r="I2">
        <v>99</v>
      </c>
      <c r="J2">
        <v>3</v>
      </c>
      <c r="K2">
        <v>6</v>
      </c>
    </row>
    <row r="3" spans="1:11" ht="15">
      <c r="A3" t="s">
        <v>0</v>
      </c>
      <c r="B3">
        <v>1</v>
      </c>
      <c r="C3">
        <v>3</v>
      </c>
      <c r="D3">
        <v>6</v>
      </c>
      <c r="E3" t="s">
        <v>3</v>
      </c>
      <c r="F3" t="s">
        <v>10</v>
      </c>
      <c r="G3" s="3">
        <v>40194</v>
      </c>
      <c r="H3" t="s">
        <v>22</v>
      </c>
      <c r="I3">
        <v>98</v>
      </c>
      <c r="J3">
        <v>5</v>
      </c>
      <c r="K3">
        <v>9</v>
      </c>
    </row>
    <row r="4" spans="1:11" ht="15">
      <c r="A4" t="s">
        <v>0</v>
      </c>
      <c r="B4">
        <v>1</v>
      </c>
      <c r="C4">
        <v>4</v>
      </c>
      <c r="D4">
        <v>8</v>
      </c>
      <c r="E4" t="s">
        <v>4</v>
      </c>
      <c r="F4" t="s">
        <v>11</v>
      </c>
      <c r="G4" s="3">
        <v>40195</v>
      </c>
      <c r="H4" t="s">
        <v>23</v>
      </c>
      <c r="I4">
        <v>97</v>
      </c>
      <c r="J4">
        <v>7</v>
      </c>
      <c r="K4">
        <v>12</v>
      </c>
    </row>
    <row r="5" spans="1:11" ht="15">
      <c r="A5" t="s">
        <v>0</v>
      </c>
      <c r="B5">
        <v>1</v>
      </c>
      <c r="C5">
        <v>5</v>
      </c>
      <c r="D5">
        <v>10</v>
      </c>
      <c r="E5" t="s">
        <v>5</v>
      </c>
      <c r="F5" t="s">
        <v>12</v>
      </c>
      <c r="G5" s="3">
        <v>40196</v>
      </c>
      <c r="H5" t="s">
        <v>24</v>
      </c>
      <c r="I5">
        <v>96</v>
      </c>
      <c r="J5">
        <v>9</v>
      </c>
      <c r="K5">
        <v>15</v>
      </c>
    </row>
    <row r="6" spans="1:11" ht="15">
      <c r="A6" t="s">
        <v>0</v>
      </c>
      <c r="B6">
        <v>1</v>
      </c>
      <c r="C6">
        <v>6</v>
      </c>
      <c r="D6">
        <v>12</v>
      </c>
      <c r="E6" t="s">
        <v>6</v>
      </c>
      <c r="F6" t="s">
        <v>13</v>
      </c>
      <c r="G6" s="3">
        <v>40197</v>
      </c>
      <c r="H6" t="s">
        <v>25</v>
      </c>
      <c r="I6">
        <v>95</v>
      </c>
      <c r="J6">
        <v>11</v>
      </c>
      <c r="K6">
        <v>18</v>
      </c>
    </row>
    <row r="7" spans="1:11" ht="15">
      <c r="A7" t="s">
        <v>0</v>
      </c>
      <c r="B7">
        <v>1</v>
      </c>
      <c r="C7">
        <v>7</v>
      </c>
      <c r="D7">
        <v>14</v>
      </c>
      <c r="E7" t="s">
        <v>7</v>
      </c>
      <c r="F7" t="s">
        <v>14</v>
      </c>
      <c r="G7" s="3">
        <v>40198</v>
      </c>
      <c r="H7" t="s">
        <v>26</v>
      </c>
      <c r="I7">
        <v>94</v>
      </c>
      <c r="J7">
        <v>13</v>
      </c>
      <c r="K7">
        <v>21</v>
      </c>
    </row>
    <row r="8" spans="1:11" ht="15">
      <c r="A8" t="s">
        <v>0</v>
      </c>
      <c r="B8">
        <v>1</v>
      </c>
      <c r="C8">
        <v>8</v>
      </c>
      <c r="D8">
        <v>16</v>
      </c>
      <c r="E8" t="s">
        <v>1</v>
      </c>
      <c r="F8" t="s">
        <v>15</v>
      </c>
      <c r="G8" s="3">
        <v>40199</v>
      </c>
      <c r="H8" t="s">
        <v>27</v>
      </c>
      <c r="I8">
        <v>93</v>
      </c>
      <c r="J8">
        <v>15</v>
      </c>
      <c r="K8">
        <v>24</v>
      </c>
    </row>
    <row r="9" spans="1:11" ht="15">
      <c r="A9" t="s">
        <v>0</v>
      </c>
      <c r="B9">
        <v>1</v>
      </c>
      <c r="C9">
        <v>9</v>
      </c>
      <c r="D9">
        <v>18</v>
      </c>
      <c r="E9" t="s">
        <v>2</v>
      </c>
      <c r="F9" t="s">
        <v>16</v>
      </c>
      <c r="G9" s="3">
        <v>40200</v>
      </c>
      <c r="H9" t="s">
        <v>28</v>
      </c>
      <c r="I9">
        <v>92</v>
      </c>
      <c r="J9">
        <v>17</v>
      </c>
      <c r="K9">
        <v>27</v>
      </c>
    </row>
    <row r="10" spans="1:11" ht="15">
      <c r="A10" t="s">
        <v>0</v>
      </c>
      <c r="B10">
        <v>1</v>
      </c>
      <c r="C10">
        <v>10</v>
      </c>
      <c r="D10">
        <v>20</v>
      </c>
      <c r="E10" t="s">
        <v>3</v>
      </c>
      <c r="F10" t="s">
        <v>17</v>
      </c>
      <c r="G10" s="3">
        <v>40201</v>
      </c>
      <c r="H10" t="s">
        <v>29</v>
      </c>
      <c r="I10">
        <v>91</v>
      </c>
      <c r="J10">
        <v>19</v>
      </c>
      <c r="K10">
        <v>30</v>
      </c>
    </row>
    <row r="11" spans="1:11" ht="15">
      <c r="A11" t="s">
        <v>0</v>
      </c>
      <c r="B11">
        <v>1</v>
      </c>
      <c r="C11">
        <v>11</v>
      </c>
      <c r="D11">
        <v>22</v>
      </c>
      <c r="E11" t="s">
        <v>4</v>
      </c>
      <c r="F11" t="s">
        <v>18</v>
      </c>
      <c r="G11" s="3">
        <v>40202</v>
      </c>
      <c r="H11" t="s">
        <v>30</v>
      </c>
      <c r="I11">
        <v>90</v>
      </c>
      <c r="J11">
        <v>21</v>
      </c>
      <c r="K11">
        <v>33</v>
      </c>
    </row>
    <row r="12" spans="1:11" ht="15">
      <c r="A12" t="s">
        <v>0</v>
      </c>
      <c r="B12">
        <v>1</v>
      </c>
      <c r="C12">
        <v>12</v>
      </c>
      <c r="D12">
        <v>24</v>
      </c>
      <c r="E12" t="s">
        <v>5</v>
      </c>
      <c r="F12" t="s">
        <v>19</v>
      </c>
      <c r="G12" s="3">
        <v>40203</v>
      </c>
      <c r="H12" t="s">
        <v>31</v>
      </c>
      <c r="I12">
        <v>89</v>
      </c>
      <c r="J12">
        <v>23</v>
      </c>
      <c r="K12">
        <v>36</v>
      </c>
    </row>
    <row r="13" spans="1:11" ht="15">
      <c r="A13" t="s">
        <v>0</v>
      </c>
      <c r="B13">
        <v>1</v>
      </c>
      <c r="C13">
        <v>13</v>
      </c>
      <c r="D13">
        <v>26</v>
      </c>
      <c r="E13" t="s">
        <v>6</v>
      </c>
      <c r="F13" t="s">
        <v>8</v>
      </c>
      <c r="G13" s="3">
        <v>40204</v>
      </c>
      <c r="H13" t="s">
        <v>32</v>
      </c>
      <c r="I13">
        <v>88</v>
      </c>
      <c r="J13">
        <v>25</v>
      </c>
      <c r="K13">
        <v>39</v>
      </c>
    </row>
    <row r="14" spans="1:11" ht="15">
      <c r="A14" t="s">
        <v>0</v>
      </c>
      <c r="B14">
        <v>1</v>
      </c>
      <c r="C14">
        <v>14</v>
      </c>
      <c r="D14">
        <v>28</v>
      </c>
      <c r="E14" t="s">
        <v>7</v>
      </c>
      <c r="F14" t="s">
        <v>9</v>
      </c>
      <c r="G14" s="3">
        <v>40205</v>
      </c>
      <c r="H14" t="s">
        <v>33</v>
      </c>
      <c r="I14">
        <v>87</v>
      </c>
      <c r="J14">
        <v>27</v>
      </c>
      <c r="K14">
        <v>42</v>
      </c>
    </row>
    <row r="15" spans="1:11" ht="15">
      <c r="A15" t="s">
        <v>0</v>
      </c>
      <c r="B15">
        <v>1</v>
      </c>
      <c r="C15">
        <v>15</v>
      </c>
      <c r="D15">
        <v>30</v>
      </c>
      <c r="E15" t="s">
        <v>1</v>
      </c>
      <c r="F15" t="s">
        <v>10</v>
      </c>
      <c r="G15" s="3">
        <v>40206</v>
      </c>
      <c r="H15" t="s">
        <v>34</v>
      </c>
      <c r="I15">
        <v>86</v>
      </c>
      <c r="J15">
        <v>29</v>
      </c>
      <c r="K15">
        <v>45</v>
      </c>
    </row>
    <row r="16" spans="1:11" ht="15">
      <c r="A16" t="s">
        <v>0</v>
      </c>
      <c r="B16">
        <v>1</v>
      </c>
      <c r="C16">
        <v>16</v>
      </c>
      <c r="D16">
        <v>32</v>
      </c>
      <c r="E16" t="s">
        <v>2</v>
      </c>
      <c r="F16" t="s">
        <v>11</v>
      </c>
      <c r="G16" s="3">
        <v>40207</v>
      </c>
      <c r="H16" t="s">
        <v>35</v>
      </c>
      <c r="I16">
        <v>85</v>
      </c>
      <c r="J16">
        <v>31</v>
      </c>
      <c r="K16">
        <v>48</v>
      </c>
    </row>
    <row r="17" spans="1:11" ht="15">
      <c r="A17" t="s">
        <v>0</v>
      </c>
      <c r="B17">
        <v>1</v>
      </c>
      <c r="C17">
        <v>17</v>
      </c>
      <c r="D17">
        <v>34</v>
      </c>
      <c r="E17" t="s">
        <v>3</v>
      </c>
      <c r="F17" t="s">
        <v>12</v>
      </c>
      <c r="G17" s="3">
        <v>40208</v>
      </c>
      <c r="H17" t="s">
        <v>36</v>
      </c>
      <c r="I17">
        <v>84</v>
      </c>
      <c r="J17">
        <v>33</v>
      </c>
      <c r="K17">
        <v>51</v>
      </c>
    </row>
    <row r="18" spans="1:11" ht="15">
      <c r="A18" t="s">
        <v>0</v>
      </c>
      <c r="B18">
        <v>1</v>
      </c>
      <c r="C18">
        <v>18</v>
      </c>
      <c r="D18">
        <v>36</v>
      </c>
      <c r="E18" t="s">
        <v>4</v>
      </c>
      <c r="F18" t="s">
        <v>13</v>
      </c>
      <c r="G18" s="3">
        <v>40209</v>
      </c>
      <c r="H18" t="s">
        <v>37</v>
      </c>
      <c r="I18">
        <v>83</v>
      </c>
      <c r="J18">
        <v>35</v>
      </c>
      <c r="K18">
        <v>54</v>
      </c>
    </row>
    <row r="19" spans="1:11" ht="15">
      <c r="A19" t="s">
        <v>0</v>
      </c>
      <c r="B19">
        <v>1</v>
      </c>
      <c r="C19">
        <v>19</v>
      </c>
      <c r="D19">
        <v>38</v>
      </c>
      <c r="E19" t="s">
        <v>5</v>
      </c>
      <c r="F19" t="s">
        <v>14</v>
      </c>
      <c r="G19" s="3">
        <v>40210</v>
      </c>
      <c r="H19" t="s">
        <v>38</v>
      </c>
      <c r="I19">
        <v>82</v>
      </c>
      <c r="J19">
        <v>37</v>
      </c>
      <c r="K19">
        <v>57</v>
      </c>
    </row>
    <row r="20" spans="1:11" ht="15">
      <c r="A20" t="s">
        <v>0</v>
      </c>
      <c r="B20">
        <v>1</v>
      </c>
      <c r="C20">
        <v>20</v>
      </c>
      <c r="D20">
        <v>40</v>
      </c>
      <c r="E20" t="s">
        <v>6</v>
      </c>
      <c r="F20" t="s">
        <v>15</v>
      </c>
      <c r="G20" s="3">
        <v>40211</v>
      </c>
      <c r="H20" t="s">
        <v>39</v>
      </c>
      <c r="I20">
        <v>81</v>
      </c>
      <c r="J20">
        <v>39</v>
      </c>
      <c r="K20">
        <v>60</v>
      </c>
    </row>
    <row r="21" spans="1:11" ht="15">
      <c r="A21" t="s">
        <v>0</v>
      </c>
      <c r="B21">
        <v>1</v>
      </c>
      <c r="C21">
        <v>21</v>
      </c>
      <c r="D21">
        <v>42</v>
      </c>
      <c r="E21" t="s">
        <v>7</v>
      </c>
      <c r="F21" t="s">
        <v>16</v>
      </c>
      <c r="G21" s="3">
        <v>40212</v>
      </c>
      <c r="H21" t="s">
        <v>40</v>
      </c>
      <c r="I21">
        <v>80</v>
      </c>
      <c r="J21">
        <v>41</v>
      </c>
      <c r="K21">
        <v>63</v>
      </c>
    </row>
    <row r="22" spans="1:11" ht="15">
      <c r="A22" t="s">
        <v>0</v>
      </c>
      <c r="B22">
        <v>1</v>
      </c>
      <c r="C22">
        <v>22</v>
      </c>
      <c r="D22">
        <v>44</v>
      </c>
      <c r="E22" t="s">
        <v>1</v>
      </c>
      <c r="F22" t="s">
        <v>17</v>
      </c>
      <c r="G22" s="3">
        <v>40213</v>
      </c>
      <c r="H22" t="s">
        <v>41</v>
      </c>
      <c r="I22">
        <v>79</v>
      </c>
      <c r="J22">
        <v>43</v>
      </c>
      <c r="K22">
        <v>66</v>
      </c>
    </row>
    <row r="23" spans="1:11" ht="15">
      <c r="A23" t="s">
        <v>0</v>
      </c>
      <c r="B23">
        <v>1</v>
      </c>
      <c r="C23">
        <v>23</v>
      </c>
      <c r="D23">
        <v>46</v>
      </c>
      <c r="E23" t="s">
        <v>2</v>
      </c>
      <c r="F23" t="s">
        <v>18</v>
      </c>
      <c r="G23" s="3">
        <v>40214</v>
      </c>
      <c r="H23" t="s">
        <v>42</v>
      </c>
      <c r="I23">
        <v>78</v>
      </c>
      <c r="J23">
        <v>45</v>
      </c>
      <c r="K23">
        <v>69</v>
      </c>
    </row>
    <row r="24" spans="1:11" ht="15">
      <c r="A24" t="s">
        <v>0</v>
      </c>
      <c r="B24">
        <v>1</v>
      </c>
      <c r="C24">
        <v>24</v>
      </c>
      <c r="D24">
        <v>48</v>
      </c>
      <c r="E24" t="s">
        <v>3</v>
      </c>
      <c r="F24" t="s">
        <v>19</v>
      </c>
      <c r="G24" s="3">
        <v>40215</v>
      </c>
      <c r="H24" t="s">
        <v>43</v>
      </c>
      <c r="I24">
        <v>77</v>
      </c>
      <c r="J24">
        <v>47</v>
      </c>
      <c r="K24">
        <v>72</v>
      </c>
    </row>
    <row r="25" spans="1:11" ht="15">
      <c r="A25" t="s">
        <v>0</v>
      </c>
      <c r="B25">
        <v>1</v>
      </c>
      <c r="C25">
        <v>1</v>
      </c>
      <c r="D25">
        <v>2</v>
      </c>
      <c r="E25" t="s">
        <v>1</v>
      </c>
      <c r="F25" t="s">
        <v>8</v>
      </c>
      <c r="G25" s="3">
        <v>40192</v>
      </c>
      <c r="H25" t="s">
        <v>20</v>
      </c>
      <c r="I25">
        <v>100</v>
      </c>
      <c r="J25">
        <v>1</v>
      </c>
      <c r="K25">
        <v>3</v>
      </c>
    </row>
    <row r="26" spans="1:11" ht="15">
      <c r="A26" t="s">
        <v>0</v>
      </c>
      <c r="B26">
        <v>1</v>
      </c>
      <c r="C26">
        <v>2</v>
      </c>
      <c r="D26">
        <v>4</v>
      </c>
      <c r="E26" t="s">
        <v>2</v>
      </c>
      <c r="F26" t="s">
        <v>9</v>
      </c>
      <c r="G26" s="3">
        <v>40193</v>
      </c>
      <c r="H26" t="s">
        <v>21</v>
      </c>
      <c r="I26">
        <v>99</v>
      </c>
      <c r="J26">
        <v>3</v>
      </c>
      <c r="K26">
        <v>6</v>
      </c>
    </row>
    <row r="27" spans="1:11" ht="15">
      <c r="A27" t="s">
        <v>0</v>
      </c>
      <c r="B27">
        <v>1</v>
      </c>
      <c r="C27">
        <v>3</v>
      </c>
      <c r="D27">
        <v>6</v>
      </c>
      <c r="E27" t="s">
        <v>3</v>
      </c>
      <c r="F27" t="s">
        <v>10</v>
      </c>
      <c r="G27" s="3">
        <v>40194</v>
      </c>
      <c r="H27" t="s">
        <v>22</v>
      </c>
      <c r="I27">
        <v>98</v>
      </c>
      <c r="J27">
        <v>5</v>
      </c>
      <c r="K27">
        <v>9</v>
      </c>
    </row>
    <row r="28" spans="1:11" ht="15">
      <c r="A28" t="s">
        <v>0</v>
      </c>
      <c r="B28">
        <v>1</v>
      </c>
      <c r="C28">
        <v>4</v>
      </c>
      <c r="D28">
        <v>8</v>
      </c>
      <c r="E28" t="s">
        <v>4</v>
      </c>
      <c r="F28" t="s">
        <v>11</v>
      </c>
      <c r="G28" s="3">
        <v>40195</v>
      </c>
      <c r="H28" t="s">
        <v>23</v>
      </c>
      <c r="I28">
        <v>97</v>
      </c>
      <c r="J28">
        <v>7</v>
      </c>
      <c r="K28">
        <v>12</v>
      </c>
    </row>
    <row r="29" spans="1:11" ht="15">
      <c r="A29" t="s">
        <v>0</v>
      </c>
      <c r="B29">
        <v>1</v>
      </c>
      <c r="C29">
        <v>5</v>
      </c>
      <c r="D29">
        <v>10</v>
      </c>
      <c r="E29" t="s">
        <v>5</v>
      </c>
      <c r="F29" t="s">
        <v>12</v>
      </c>
      <c r="G29" s="3">
        <v>40196</v>
      </c>
      <c r="H29" t="s">
        <v>24</v>
      </c>
      <c r="I29">
        <v>96</v>
      </c>
      <c r="J29">
        <v>9</v>
      </c>
      <c r="K29">
        <v>15</v>
      </c>
    </row>
    <row r="30" spans="1:11" ht="15">
      <c r="A30" t="s">
        <v>0</v>
      </c>
      <c r="B30">
        <v>1</v>
      </c>
      <c r="C30">
        <v>6</v>
      </c>
      <c r="D30">
        <v>12</v>
      </c>
      <c r="E30" t="s">
        <v>6</v>
      </c>
      <c r="F30" t="s">
        <v>13</v>
      </c>
      <c r="G30" s="3">
        <v>40197</v>
      </c>
      <c r="H30" t="s">
        <v>25</v>
      </c>
      <c r="I30">
        <v>95</v>
      </c>
      <c r="J30">
        <v>11</v>
      </c>
      <c r="K30">
        <v>18</v>
      </c>
    </row>
    <row r="31" spans="1:11" ht="15">
      <c r="A31" t="s">
        <v>0</v>
      </c>
      <c r="B31">
        <v>1</v>
      </c>
      <c r="C31">
        <v>7</v>
      </c>
      <c r="D31">
        <v>14</v>
      </c>
      <c r="E31" t="s">
        <v>7</v>
      </c>
      <c r="F31" t="s">
        <v>14</v>
      </c>
      <c r="G31" s="3">
        <v>40198</v>
      </c>
      <c r="H31" t="s">
        <v>26</v>
      </c>
      <c r="I31">
        <v>94</v>
      </c>
      <c r="J31">
        <v>13</v>
      </c>
      <c r="K31">
        <v>21</v>
      </c>
    </row>
    <row r="32" spans="1:11" ht="15">
      <c r="A32" t="s">
        <v>0</v>
      </c>
      <c r="B32">
        <v>1</v>
      </c>
      <c r="C32">
        <v>8</v>
      </c>
      <c r="D32">
        <v>16</v>
      </c>
      <c r="E32" t="s">
        <v>1</v>
      </c>
      <c r="F32" t="s">
        <v>15</v>
      </c>
      <c r="G32" s="3">
        <v>40199</v>
      </c>
      <c r="H32" t="s">
        <v>27</v>
      </c>
      <c r="I32">
        <v>93</v>
      </c>
      <c r="J32">
        <v>15</v>
      </c>
      <c r="K32">
        <v>24</v>
      </c>
    </row>
    <row r="33" spans="1:11" ht="15">
      <c r="A33" t="s">
        <v>0</v>
      </c>
      <c r="B33">
        <v>1</v>
      </c>
      <c r="C33">
        <v>9</v>
      </c>
      <c r="D33">
        <v>18</v>
      </c>
      <c r="E33" t="s">
        <v>2</v>
      </c>
      <c r="F33" t="s">
        <v>16</v>
      </c>
      <c r="G33" s="3">
        <v>40200</v>
      </c>
      <c r="H33" t="s">
        <v>28</v>
      </c>
      <c r="I33">
        <v>92</v>
      </c>
      <c r="J33">
        <v>17</v>
      </c>
      <c r="K33">
        <v>27</v>
      </c>
    </row>
    <row r="34" spans="1:11" ht="15">
      <c r="A34" t="s">
        <v>0</v>
      </c>
      <c r="B34">
        <v>1</v>
      </c>
      <c r="C34">
        <v>10</v>
      </c>
      <c r="D34">
        <v>20</v>
      </c>
      <c r="E34" t="s">
        <v>3</v>
      </c>
      <c r="F34" t="s">
        <v>17</v>
      </c>
      <c r="G34" s="3">
        <v>40201</v>
      </c>
      <c r="H34" t="s">
        <v>29</v>
      </c>
      <c r="I34">
        <v>91</v>
      </c>
      <c r="J34">
        <v>19</v>
      </c>
      <c r="K34">
        <v>30</v>
      </c>
    </row>
    <row r="35" spans="1:11" ht="15">
      <c r="A35" t="s">
        <v>0</v>
      </c>
      <c r="B35">
        <v>1</v>
      </c>
      <c r="C35">
        <v>11</v>
      </c>
      <c r="D35">
        <v>22</v>
      </c>
      <c r="E35" t="s">
        <v>4</v>
      </c>
      <c r="F35" t="s">
        <v>18</v>
      </c>
      <c r="G35" s="3">
        <v>40202</v>
      </c>
      <c r="H35" t="s">
        <v>30</v>
      </c>
      <c r="I35">
        <v>90</v>
      </c>
      <c r="J35">
        <v>21</v>
      </c>
      <c r="K35">
        <v>33</v>
      </c>
    </row>
    <row r="36" spans="1:11" ht="15">
      <c r="A36" t="s">
        <v>0</v>
      </c>
      <c r="B36">
        <v>1</v>
      </c>
      <c r="C36">
        <v>12</v>
      </c>
      <c r="D36">
        <v>24</v>
      </c>
      <c r="E36" t="s">
        <v>5</v>
      </c>
      <c r="F36" t="s">
        <v>19</v>
      </c>
      <c r="G36" s="3">
        <v>40203</v>
      </c>
      <c r="H36" t="s">
        <v>31</v>
      </c>
      <c r="I36">
        <v>89</v>
      </c>
      <c r="J36">
        <v>23</v>
      </c>
      <c r="K36">
        <v>36</v>
      </c>
    </row>
    <row r="37" spans="1:11" ht="15">
      <c r="A37" t="s">
        <v>0</v>
      </c>
      <c r="B37">
        <v>1</v>
      </c>
      <c r="C37">
        <v>13</v>
      </c>
      <c r="D37">
        <v>26</v>
      </c>
      <c r="E37" t="s">
        <v>6</v>
      </c>
      <c r="F37" t="s">
        <v>8</v>
      </c>
      <c r="G37" s="3">
        <v>40204</v>
      </c>
      <c r="H37" t="s">
        <v>32</v>
      </c>
      <c r="I37">
        <v>88</v>
      </c>
      <c r="J37">
        <v>25</v>
      </c>
      <c r="K37">
        <v>39</v>
      </c>
    </row>
    <row r="38" spans="1:11" ht="15">
      <c r="A38" t="s">
        <v>0</v>
      </c>
      <c r="B38">
        <v>1</v>
      </c>
      <c r="C38">
        <v>14</v>
      </c>
      <c r="D38">
        <v>28</v>
      </c>
      <c r="E38" t="s">
        <v>7</v>
      </c>
      <c r="F38" t="s">
        <v>9</v>
      </c>
      <c r="G38" s="3">
        <v>40205</v>
      </c>
      <c r="H38" t="s">
        <v>33</v>
      </c>
      <c r="I38">
        <v>87</v>
      </c>
      <c r="J38">
        <v>27</v>
      </c>
      <c r="K38">
        <v>42</v>
      </c>
    </row>
    <row r="39" spans="1:11" ht="15">
      <c r="A39" t="s">
        <v>0</v>
      </c>
      <c r="B39">
        <v>1</v>
      </c>
      <c r="C39">
        <v>15</v>
      </c>
      <c r="D39">
        <v>30</v>
      </c>
      <c r="E39" t="s">
        <v>1</v>
      </c>
      <c r="F39" t="s">
        <v>10</v>
      </c>
      <c r="G39" s="3">
        <v>40206</v>
      </c>
      <c r="H39" t="s">
        <v>34</v>
      </c>
      <c r="I39">
        <v>86</v>
      </c>
      <c r="J39">
        <v>29</v>
      </c>
      <c r="K39">
        <v>45</v>
      </c>
    </row>
    <row r="40" spans="1:11" ht="15">
      <c r="A40" t="s">
        <v>0</v>
      </c>
      <c r="B40">
        <v>1</v>
      </c>
      <c r="C40">
        <v>16</v>
      </c>
      <c r="D40">
        <v>32</v>
      </c>
      <c r="E40" t="s">
        <v>2</v>
      </c>
      <c r="F40" t="s">
        <v>11</v>
      </c>
      <c r="G40" s="3">
        <v>40207</v>
      </c>
      <c r="H40" t="s">
        <v>35</v>
      </c>
      <c r="I40">
        <v>85</v>
      </c>
      <c r="J40">
        <v>31</v>
      </c>
      <c r="K40">
        <v>48</v>
      </c>
    </row>
    <row r="41" spans="1:11" ht="15">
      <c r="A41" t="s">
        <v>0</v>
      </c>
      <c r="B41">
        <v>1</v>
      </c>
      <c r="C41">
        <v>17</v>
      </c>
      <c r="D41">
        <v>34</v>
      </c>
      <c r="E41" t="s">
        <v>3</v>
      </c>
      <c r="F41" t="s">
        <v>12</v>
      </c>
      <c r="G41" s="3">
        <v>40208</v>
      </c>
      <c r="H41" t="s">
        <v>36</v>
      </c>
      <c r="I41">
        <v>84</v>
      </c>
      <c r="J41">
        <v>33</v>
      </c>
      <c r="K41">
        <v>51</v>
      </c>
    </row>
    <row r="42" spans="1:11" ht="15">
      <c r="A42" t="s">
        <v>0</v>
      </c>
      <c r="B42">
        <v>1</v>
      </c>
      <c r="C42">
        <v>18</v>
      </c>
      <c r="D42">
        <v>36</v>
      </c>
      <c r="E42" t="s">
        <v>4</v>
      </c>
      <c r="F42" t="s">
        <v>13</v>
      </c>
      <c r="G42" s="3">
        <v>40209</v>
      </c>
      <c r="H42" t="s">
        <v>37</v>
      </c>
      <c r="I42">
        <v>83</v>
      </c>
      <c r="J42">
        <v>35</v>
      </c>
      <c r="K42">
        <v>54</v>
      </c>
    </row>
    <row r="43" spans="1:11" ht="15">
      <c r="A43" t="s">
        <v>0</v>
      </c>
      <c r="B43">
        <v>1</v>
      </c>
      <c r="C43">
        <v>19</v>
      </c>
      <c r="D43">
        <v>38</v>
      </c>
      <c r="E43" t="s">
        <v>5</v>
      </c>
      <c r="F43" t="s">
        <v>14</v>
      </c>
      <c r="G43" s="3">
        <v>40210</v>
      </c>
      <c r="H43" t="s">
        <v>38</v>
      </c>
      <c r="I43">
        <v>82</v>
      </c>
      <c r="J43">
        <v>37</v>
      </c>
      <c r="K43">
        <v>57</v>
      </c>
    </row>
    <row r="44" spans="1:11" ht="15">
      <c r="A44" t="s">
        <v>0</v>
      </c>
      <c r="B44">
        <v>1</v>
      </c>
      <c r="C44">
        <v>20</v>
      </c>
      <c r="D44">
        <v>40</v>
      </c>
      <c r="E44" t="s">
        <v>6</v>
      </c>
      <c r="F44" t="s">
        <v>15</v>
      </c>
      <c r="G44" s="3">
        <v>40211</v>
      </c>
      <c r="H44" t="s">
        <v>39</v>
      </c>
      <c r="I44">
        <v>81</v>
      </c>
      <c r="J44">
        <v>39</v>
      </c>
      <c r="K44">
        <v>60</v>
      </c>
    </row>
    <row r="45" spans="1:11" ht="15">
      <c r="A45" t="s">
        <v>0</v>
      </c>
      <c r="B45">
        <v>1</v>
      </c>
      <c r="C45">
        <v>21</v>
      </c>
      <c r="D45">
        <v>42</v>
      </c>
      <c r="E45" t="s">
        <v>7</v>
      </c>
      <c r="F45" t="s">
        <v>16</v>
      </c>
      <c r="G45" s="3">
        <v>40212</v>
      </c>
      <c r="H45" t="s">
        <v>40</v>
      </c>
      <c r="I45">
        <v>80</v>
      </c>
      <c r="J45">
        <v>41</v>
      </c>
      <c r="K45">
        <v>63</v>
      </c>
    </row>
    <row r="46" spans="1:11" ht="15">
      <c r="A46" t="s">
        <v>0</v>
      </c>
      <c r="B46">
        <v>1</v>
      </c>
      <c r="C46">
        <v>22</v>
      </c>
      <c r="D46">
        <v>44</v>
      </c>
      <c r="E46" t="s">
        <v>1</v>
      </c>
      <c r="F46" t="s">
        <v>17</v>
      </c>
      <c r="G46" s="3">
        <v>40213</v>
      </c>
      <c r="H46" t="s">
        <v>41</v>
      </c>
      <c r="I46">
        <v>79</v>
      </c>
      <c r="J46">
        <v>43</v>
      </c>
      <c r="K46">
        <v>66</v>
      </c>
    </row>
    <row r="47" spans="1:11" ht="15">
      <c r="A47" t="s">
        <v>0</v>
      </c>
      <c r="B47">
        <v>1</v>
      </c>
      <c r="C47">
        <v>23</v>
      </c>
      <c r="D47">
        <v>46</v>
      </c>
      <c r="E47" t="s">
        <v>2</v>
      </c>
      <c r="F47" t="s">
        <v>18</v>
      </c>
      <c r="G47" s="3">
        <v>40214</v>
      </c>
      <c r="H47" t="s">
        <v>42</v>
      </c>
      <c r="I47">
        <v>78</v>
      </c>
      <c r="J47">
        <v>45</v>
      </c>
      <c r="K47">
        <v>69</v>
      </c>
    </row>
    <row r="48" spans="1:11" ht="15">
      <c r="A48" t="s">
        <v>0</v>
      </c>
      <c r="B48">
        <v>1</v>
      </c>
      <c r="C48">
        <v>24</v>
      </c>
      <c r="D48">
        <v>48</v>
      </c>
      <c r="E48" t="s">
        <v>3</v>
      </c>
      <c r="F48" t="s">
        <v>19</v>
      </c>
      <c r="G48" s="3">
        <v>40215</v>
      </c>
      <c r="H48" t="s">
        <v>43</v>
      </c>
      <c r="I48">
        <v>77</v>
      </c>
      <c r="J48">
        <v>47</v>
      </c>
      <c r="K48">
        <v>72</v>
      </c>
    </row>
    <row r="49" spans="1:11" ht="15">
      <c r="A49" t="s">
        <v>0</v>
      </c>
      <c r="B49">
        <v>1</v>
      </c>
      <c r="C49">
        <v>1</v>
      </c>
      <c r="D49">
        <v>2</v>
      </c>
      <c r="E49" t="s">
        <v>1</v>
      </c>
      <c r="F49" t="s">
        <v>8</v>
      </c>
      <c r="G49" s="3">
        <v>40192</v>
      </c>
      <c r="H49" t="s">
        <v>20</v>
      </c>
      <c r="I49">
        <v>100</v>
      </c>
      <c r="J49">
        <v>1</v>
      </c>
      <c r="K49">
        <v>3</v>
      </c>
    </row>
    <row r="50" spans="1:11" ht="15">
      <c r="A50" t="s">
        <v>0</v>
      </c>
      <c r="B50">
        <v>1</v>
      </c>
      <c r="C50">
        <v>2</v>
      </c>
      <c r="D50">
        <v>4</v>
      </c>
      <c r="E50" t="s">
        <v>2</v>
      </c>
      <c r="F50" t="s">
        <v>9</v>
      </c>
      <c r="G50" s="3">
        <v>40193</v>
      </c>
      <c r="H50" t="s">
        <v>21</v>
      </c>
      <c r="I50">
        <v>99</v>
      </c>
      <c r="J50">
        <v>3</v>
      </c>
      <c r="K50">
        <v>6</v>
      </c>
    </row>
    <row r="51" spans="1:11" ht="15">
      <c r="A51" t="s">
        <v>0</v>
      </c>
      <c r="B51">
        <v>1</v>
      </c>
      <c r="C51">
        <v>3</v>
      </c>
      <c r="D51">
        <v>6</v>
      </c>
      <c r="E51" t="s">
        <v>3</v>
      </c>
      <c r="F51" t="s">
        <v>10</v>
      </c>
      <c r="G51" s="3">
        <v>40194</v>
      </c>
      <c r="H51" t="s">
        <v>22</v>
      </c>
      <c r="I51">
        <v>98</v>
      </c>
      <c r="J51">
        <v>5</v>
      </c>
      <c r="K51">
        <v>9</v>
      </c>
    </row>
    <row r="52" spans="1:11" ht="15">
      <c r="A52" t="s">
        <v>0</v>
      </c>
      <c r="B52">
        <v>1</v>
      </c>
      <c r="C52">
        <v>4</v>
      </c>
      <c r="D52">
        <v>8</v>
      </c>
      <c r="E52" t="s">
        <v>4</v>
      </c>
      <c r="F52" t="s">
        <v>11</v>
      </c>
      <c r="G52" s="3">
        <v>40195</v>
      </c>
      <c r="H52" t="s">
        <v>23</v>
      </c>
      <c r="I52">
        <v>97</v>
      </c>
      <c r="J52">
        <v>7</v>
      </c>
      <c r="K52">
        <v>12</v>
      </c>
    </row>
    <row r="53" spans="1:11" ht="15">
      <c r="A53" t="s">
        <v>0</v>
      </c>
      <c r="B53">
        <v>1</v>
      </c>
      <c r="C53">
        <v>5</v>
      </c>
      <c r="D53">
        <v>10</v>
      </c>
      <c r="E53" t="s">
        <v>5</v>
      </c>
      <c r="F53" t="s">
        <v>12</v>
      </c>
      <c r="G53" s="3">
        <v>40196</v>
      </c>
      <c r="H53" t="s">
        <v>24</v>
      </c>
      <c r="I53">
        <v>96</v>
      </c>
      <c r="J53">
        <v>9</v>
      </c>
      <c r="K53">
        <v>15</v>
      </c>
    </row>
    <row r="54" spans="1:11" ht="15">
      <c r="A54" t="s">
        <v>0</v>
      </c>
      <c r="B54">
        <v>1</v>
      </c>
      <c r="C54">
        <v>6</v>
      </c>
      <c r="D54">
        <v>12</v>
      </c>
      <c r="E54" t="s">
        <v>6</v>
      </c>
      <c r="F54" t="s">
        <v>13</v>
      </c>
      <c r="G54" s="3">
        <v>40197</v>
      </c>
      <c r="H54" t="s">
        <v>25</v>
      </c>
      <c r="I54">
        <v>95</v>
      </c>
      <c r="J54">
        <v>11</v>
      </c>
      <c r="K54">
        <v>18</v>
      </c>
    </row>
    <row r="55" spans="1:11" ht="15">
      <c r="A55" t="s">
        <v>0</v>
      </c>
      <c r="B55">
        <v>1</v>
      </c>
      <c r="C55">
        <v>7</v>
      </c>
      <c r="D55">
        <v>14</v>
      </c>
      <c r="E55" t="s">
        <v>7</v>
      </c>
      <c r="F55" t="s">
        <v>14</v>
      </c>
      <c r="G55" s="3">
        <v>40198</v>
      </c>
      <c r="H55" t="s">
        <v>26</v>
      </c>
      <c r="I55">
        <v>94</v>
      </c>
      <c r="J55">
        <v>13</v>
      </c>
      <c r="K55">
        <v>21</v>
      </c>
    </row>
    <row r="56" spans="1:11" ht="15">
      <c r="A56" t="s">
        <v>0</v>
      </c>
      <c r="B56">
        <v>1</v>
      </c>
      <c r="C56">
        <v>8</v>
      </c>
      <c r="D56">
        <v>16</v>
      </c>
      <c r="E56" t="s">
        <v>1</v>
      </c>
      <c r="F56" t="s">
        <v>15</v>
      </c>
      <c r="G56" s="3">
        <v>40199</v>
      </c>
      <c r="H56" t="s">
        <v>27</v>
      </c>
      <c r="I56">
        <v>93</v>
      </c>
      <c r="J56">
        <v>15</v>
      </c>
      <c r="K56">
        <v>24</v>
      </c>
    </row>
    <row r="57" spans="1:11" ht="15">
      <c r="A57" t="s">
        <v>0</v>
      </c>
      <c r="B57">
        <v>1</v>
      </c>
      <c r="C57">
        <v>9</v>
      </c>
      <c r="D57">
        <v>18</v>
      </c>
      <c r="E57" t="s">
        <v>2</v>
      </c>
      <c r="F57" t="s">
        <v>16</v>
      </c>
      <c r="G57" s="3">
        <v>40200</v>
      </c>
      <c r="H57" t="s">
        <v>28</v>
      </c>
      <c r="I57">
        <v>92</v>
      </c>
      <c r="J57">
        <v>17</v>
      </c>
      <c r="K57">
        <v>27</v>
      </c>
    </row>
    <row r="58" spans="1:11" ht="15">
      <c r="A58" t="s">
        <v>0</v>
      </c>
      <c r="B58">
        <v>1</v>
      </c>
      <c r="C58">
        <v>10</v>
      </c>
      <c r="D58">
        <v>20</v>
      </c>
      <c r="E58" t="s">
        <v>3</v>
      </c>
      <c r="F58" t="s">
        <v>17</v>
      </c>
      <c r="G58" s="3">
        <v>40201</v>
      </c>
      <c r="H58" t="s">
        <v>29</v>
      </c>
      <c r="I58">
        <v>91</v>
      </c>
      <c r="J58">
        <v>19</v>
      </c>
      <c r="K58">
        <v>30</v>
      </c>
    </row>
    <row r="59" spans="1:11" ht="15">
      <c r="A59" t="s">
        <v>0</v>
      </c>
      <c r="B59">
        <v>1</v>
      </c>
      <c r="C59">
        <v>11</v>
      </c>
      <c r="D59">
        <v>22</v>
      </c>
      <c r="E59" t="s">
        <v>4</v>
      </c>
      <c r="F59" t="s">
        <v>18</v>
      </c>
      <c r="G59" s="3">
        <v>40202</v>
      </c>
      <c r="H59" t="s">
        <v>30</v>
      </c>
      <c r="I59">
        <v>90</v>
      </c>
      <c r="J59">
        <v>21</v>
      </c>
      <c r="K59">
        <v>33</v>
      </c>
    </row>
    <row r="60" spans="1:11" ht="15">
      <c r="A60" t="s">
        <v>0</v>
      </c>
      <c r="B60">
        <v>1</v>
      </c>
      <c r="C60">
        <v>12</v>
      </c>
      <c r="D60">
        <v>24</v>
      </c>
      <c r="E60" t="s">
        <v>5</v>
      </c>
      <c r="F60" t="s">
        <v>19</v>
      </c>
      <c r="G60" s="3">
        <v>40203</v>
      </c>
      <c r="H60" t="s">
        <v>31</v>
      </c>
      <c r="I60">
        <v>89</v>
      </c>
      <c r="J60">
        <v>23</v>
      </c>
      <c r="K60">
        <v>36</v>
      </c>
    </row>
    <row r="61" spans="1:11" ht="15">
      <c r="A61" t="s">
        <v>0</v>
      </c>
      <c r="B61">
        <v>1</v>
      </c>
      <c r="C61">
        <v>13</v>
      </c>
      <c r="D61">
        <v>26</v>
      </c>
      <c r="E61" t="s">
        <v>6</v>
      </c>
      <c r="F61" t="s">
        <v>8</v>
      </c>
      <c r="G61" s="3">
        <v>40204</v>
      </c>
      <c r="H61" t="s">
        <v>32</v>
      </c>
      <c r="I61">
        <v>88</v>
      </c>
      <c r="J61">
        <v>25</v>
      </c>
      <c r="K61">
        <v>39</v>
      </c>
    </row>
    <row r="62" spans="1:11" ht="15">
      <c r="A62" t="s">
        <v>0</v>
      </c>
      <c r="B62">
        <v>1</v>
      </c>
      <c r="C62">
        <v>14</v>
      </c>
      <c r="D62">
        <v>28</v>
      </c>
      <c r="E62" t="s">
        <v>7</v>
      </c>
      <c r="F62" t="s">
        <v>9</v>
      </c>
      <c r="G62" s="3">
        <v>40205</v>
      </c>
      <c r="H62" t="s">
        <v>33</v>
      </c>
      <c r="I62">
        <v>87</v>
      </c>
      <c r="J62">
        <v>27</v>
      </c>
      <c r="K62">
        <v>42</v>
      </c>
    </row>
    <row r="63" spans="1:11" ht="15">
      <c r="A63" t="s">
        <v>0</v>
      </c>
      <c r="B63">
        <v>1</v>
      </c>
      <c r="C63">
        <v>15</v>
      </c>
      <c r="D63">
        <v>30</v>
      </c>
      <c r="E63" t="s">
        <v>1</v>
      </c>
      <c r="F63" t="s">
        <v>10</v>
      </c>
      <c r="G63" s="3">
        <v>40206</v>
      </c>
      <c r="H63" t="s">
        <v>34</v>
      </c>
      <c r="I63">
        <v>86</v>
      </c>
      <c r="J63">
        <v>29</v>
      </c>
      <c r="K63">
        <v>45</v>
      </c>
    </row>
    <row r="64" spans="1:11" ht="15">
      <c r="A64" t="s">
        <v>0</v>
      </c>
      <c r="B64">
        <v>1</v>
      </c>
      <c r="C64">
        <v>16</v>
      </c>
      <c r="D64">
        <v>32</v>
      </c>
      <c r="E64" t="s">
        <v>2</v>
      </c>
      <c r="F64" t="s">
        <v>11</v>
      </c>
      <c r="G64" s="3">
        <v>40207</v>
      </c>
      <c r="H64" t="s">
        <v>35</v>
      </c>
      <c r="I64">
        <v>85</v>
      </c>
      <c r="J64">
        <v>31</v>
      </c>
      <c r="K64">
        <v>48</v>
      </c>
    </row>
    <row r="65" spans="1:11" ht="15">
      <c r="A65" t="s">
        <v>0</v>
      </c>
      <c r="B65">
        <v>1</v>
      </c>
      <c r="C65">
        <v>17</v>
      </c>
      <c r="D65">
        <v>34</v>
      </c>
      <c r="E65" t="s">
        <v>3</v>
      </c>
      <c r="F65" t="s">
        <v>12</v>
      </c>
      <c r="G65" s="3">
        <v>40208</v>
      </c>
      <c r="H65" t="s">
        <v>36</v>
      </c>
      <c r="I65">
        <v>84</v>
      </c>
      <c r="J65">
        <v>33</v>
      </c>
      <c r="K65">
        <v>51</v>
      </c>
    </row>
    <row r="66" spans="1:11" ht="15">
      <c r="A66" t="s">
        <v>0</v>
      </c>
      <c r="B66">
        <v>1</v>
      </c>
      <c r="C66">
        <v>18</v>
      </c>
      <c r="D66">
        <v>36</v>
      </c>
      <c r="E66" t="s">
        <v>4</v>
      </c>
      <c r="F66" t="s">
        <v>13</v>
      </c>
      <c r="G66" s="3">
        <v>40209</v>
      </c>
      <c r="H66" t="s">
        <v>37</v>
      </c>
      <c r="I66">
        <v>83</v>
      </c>
      <c r="J66">
        <v>35</v>
      </c>
      <c r="K66">
        <v>54</v>
      </c>
    </row>
    <row r="67" spans="1:11" ht="15">
      <c r="A67" t="s">
        <v>0</v>
      </c>
      <c r="B67">
        <v>1</v>
      </c>
      <c r="C67">
        <v>19</v>
      </c>
      <c r="D67">
        <v>38</v>
      </c>
      <c r="E67" t="s">
        <v>5</v>
      </c>
      <c r="F67" t="s">
        <v>14</v>
      </c>
      <c r="G67" s="3">
        <v>40210</v>
      </c>
      <c r="H67" t="s">
        <v>38</v>
      </c>
      <c r="I67">
        <v>82</v>
      </c>
      <c r="J67">
        <v>37</v>
      </c>
      <c r="K67">
        <v>57</v>
      </c>
    </row>
    <row r="68" spans="1:11" ht="15">
      <c r="A68" t="s">
        <v>0</v>
      </c>
      <c r="B68">
        <v>1</v>
      </c>
      <c r="C68">
        <v>20</v>
      </c>
      <c r="D68">
        <v>40</v>
      </c>
      <c r="E68" t="s">
        <v>6</v>
      </c>
      <c r="F68" t="s">
        <v>15</v>
      </c>
      <c r="G68" s="3">
        <v>40211</v>
      </c>
      <c r="H68" t="s">
        <v>39</v>
      </c>
      <c r="I68">
        <v>81</v>
      </c>
      <c r="J68">
        <v>39</v>
      </c>
      <c r="K68">
        <v>60</v>
      </c>
    </row>
    <row r="69" spans="1:11" ht="15">
      <c r="A69" t="s">
        <v>0</v>
      </c>
      <c r="B69">
        <v>1</v>
      </c>
      <c r="C69">
        <v>21</v>
      </c>
      <c r="D69">
        <v>42</v>
      </c>
      <c r="E69" t="s">
        <v>7</v>
      </c>
      <c r="F69" t="s">
        <v>16</v>
      </c>
      <c r="G69" s="3">
        <v>40212</v>
      </c>
      <c r="H69" t="s">
        <v>40</v>
      </c>
      <c r="I69">
        <v>80</v>
      </c>
      <c r="J69">
        <v>41</v>
      </c>
      <c r="K69">
        <v>63</v>
      </c>
    </row>
    <row r="70" spans="1:11" ht="15">
      <c r="A70" t="s">
        <v>0</v>
      </c>
      <c r="B70">
        <v>1</v>
      </c>
      <c r="C70">
        <v>22</v>
      </c>
      <c r="D70">
        <v>44</v>
      </c>
      <c r="E70" t="s">
        <v>1</v>
      </c>
      <c r="F70" t="s">
        <v>17</v>
      </c>
      <c r="G70" s="3">
        <v>40213</v>
      </c>
      <c r="H70" t="s">
        <v>41</v>
      </c>
      <c r="I70">
        <v>79</v>
      </c>
      <c r="J70">
        <v>43</v>
      </c>
      <c r="K70">
        <v>66</v>
      </c>
    </row>
    <row r="71" spans="1:11" ht="15">
      <c r="A71" t="s">
        <v>0</v>
      </c>
      <c r="B71">
        <v>1</v>
      </c>
      <c r="C71">
        <v>23</v>
      </c>
      <c r="D71">
        <v>46</v>
      </c>
      <c r="E71" t="s">
        <v>2</v>
      </c>
      <c r="F71" t="s">
        <v>18</v>
      </c>
      <c r="G71" s="3">
        <v>40214</v>
      </c>
      <c r="H71" t="s">
        <v>42</v>
      </c>
      <c r="I71">
        <v>78</v>
      </c>
      <c r="J71">
        <v>45</v>
      </c>
      <c r="K71">
        <v>69</v>
      </c>
    </row>
    <row r="72" spans="1:11" ht="15">
      <c r="A72" t="s">
        <v>0</v>
      </c>
      <c r="B72">
        <v>1</v>
      </c>
      <c r="C72">
        <v>24</v>
      </c>
      <c r="D72">
        <v>48</v>
      </c>
      <c r="E72" t="s">
        <v>3</v>
      </c>
      <c r="F72" t="s">
        <v>19</v>
      </c>
      <c r="G72" s="3">
        <v>40215</v>
      </c>
      <c r="H72" t="s">
        <v>43</v>
      </c>
      <c r="I72">
        <v>77</v>
      </c>
      <c r="J72">
        <v>47</v>
      </c>
      <c r="K72">
        <v>72</v>
      </c>
    </row>
    <row r="73" spans="1:11" ht="15">
      <c r="A73" t="s">
        <v>0</v>
      </c>
      <c r="B73">
        <v>1</v>
      </c>
      <c r="C73">
        <v>1</v>
      </c>
      <c r="D73">
        <v>2</v>
      </c>
      <c r="E73" t="s">
        <v>1</v>
      </c>
      <c r="F73" t="s">
        <v>8</v>
      </c>
      <c r="G73" s="3">
        <v>40192</v>
      </c>
      <c r="H73" t="s">
        <v>20</v>
      </c>
      <c r="I73">
        <v>100</v>
      </c>
      <c r="J73">
        <v>1</v>
      </c>
      <c r="K73">
        <v>3</v>
      </c>
    </row>
    <row r="74" spans="1:11" ht="15">
      <c r="A74" t="s">
        <v>0</v>
      </c>
      <c r="B74">
        <v>1</v>
      </c>
      <c r="C74">
        <v>2</v>
      </c>
      <c r="D74">
        <v>4</v>
      </c>
      <c r="E74" t="s">
        <v>2</v>
      </c>
      <c r="F74" t="s">
        <v>9</v>
      </c>
      <c r="G74" s="3">
        <v>40193</v>
      </c>
      <c r="H74" t="s">
        <v>21</v>
      </c>
      <c r="I74">
        <v>99</v>
      </c>
      <c r="J74">
        <v>3</v>
      </c>
      <c r="K74">
        <v>6</v>
      </c>
    </row>
    <row r="75" spans="1:11" ht="15">
      <c r="A75" t="s">
        <v>0</v>
      </c>
      <c r="B75">
        <v>1</v>
      </c>
      <c r="C75">
        <v>3</v>
      </c>
      <c r="D75">
        <v>6</v>
      </c>
      <c r="E75" t="s">
        <v>3</v>
      </c>
      <c r="F75" t="s">
        <v>10</v>
      </c>
      <c r="G75" s="3">
        <v>40194</v>
      </c>
      <c r="H75" t="s">
        <v>22</v>
      </c>
      <c r="I75">
        <v>98</v>
      </c>
      <c r="J75">
        <v>5</v>
      </c>
      <c r="K75">
        <v>9</v>
      </c>
    </row>
    <row r="76" spans="1:11" ht="15">
      <c r="A76" t="s">
        <v>0</v>
      </c>
      <c r="B76">
        <v>1</v>
      </c>
      <c r="C76">
        <v>4</v>
      </c>
      <c r="D76">
        <v>8</v>
      </c>
      <c r="E76" t="s">
        <v>4</v>
      </c>
      <c r="F76" t="s">
        <v>11</v>
      </c>
      <c r="G76" s="3">
        <v>40195</v>
      </c>
      <c r="H76" t="s">
        <v>23</v>
      </c>
      <c r="I76">
        <v>97</v>
      </c>
      <c r="J76">
        <v>7</v>
      </c>
      <c r="K76">
        <v>12</v>
      </c>
    </row>
    <row r="77" spans="1:11" ht="15">
      <c r="A77" t="s">
        <v>0</v>
      </c>
      <c r="B77">
        <v>1</v>
      </c>
      <c r="C77">
        <v>5</v>
      </c>
      <c r="D77">
        <v>10</v>
      </c>
      <c r="E77" t="s">
        <v>5</v>
      </c>
      <c r="F77" t="s">
        <v>12</v>
      </c>
      <c r="G77" s="3">
        <v>40196</v>
      </c>
      <c r="H77" t="s">
        <v>24</v>
      </c>
      <c r="I77">
        <v>96</v>
      </c>
      <c r="J77">
        <v>9</v>
      </c>
      <c r="K77">
        <v>15</v>
      </c>
    </row>
    <row r="78" spans="1:11" ht="15">
      <c r="A78" t="s">
        <v>0</v>
      </c>
      <c r="B78">
        <v>1</v>
      </c>
      <c r="C78">
        <v>6</v>
      </c>
      <c r="D78">
        <v>12</v>
      </c>
      <c r="E78" t="s">
        <v>6</v>
      </c>
      <c r="F78" t="s">
        <v>13</v>
      </c>
      <c r="G78" s="3">
        <v>40197</v>
      </c>
      <c r="H78" t="s">
        <v>25</v>
      </c>
      <c r="I78">
        <v>95</v>
      </c>
      <c r="J78">
        <v>11</v>
      </c>
      <c r="K78">
        <v>18</v>
      </c>
    </row>
    <row r="79" spans="1:11" ht="15">
      <c r="A79" t="s">
        <v>0</v>
      </c>
      <c r="B79">
        <v>1</v>
      </c>
      <c r="C79">
        <v>7</v>
      </c>
      <c r="D79">
        <v>14</v>
      </c>
      <c r="E79" t="s">
        <v>7</v>
      </c>
      <c r="F79" t="s">
        <v>14</v>
      </c>
      <c r="G79" s="3">
        <v>40198</v>
      </c>
      <c r="H79" t="s">
        <v>26</v>
      </c>
      <c r="I79">
        <v>94</v>
      </c>
      <c r="J79">
        <v>13</v>
      </c>
      <c r="K79">
        <v>21</v>
      </c>
    </row>
    <row r="80" spans="1:11" ht="15">
      <c r="A80" t="s">
        <v>0</v>
      </c>
      <c r="B80">
        <v>1</v>
      </c>
      <c r="C80">
        <v>8</v>
      </c>
      <c r="D80">
        <v>16</v>
      </c>
      <c r="E80" t="s">
        <v>1</v>
      </c>
      <c r="F80" t="s">
        <v>15</v>
      </c>
      <c r="G80" s="3">
        <v>40199</v>
      </c>
      <c r="H80" t="s">
        <v>27</v>
      </c>
      <c r="I80">
        <v>93</v>
      </c>
      <c r="J80">
        <v>15</v>
      </c>
      <c r="K80">
        <v>24</v>
      </c>
    </row>
    <row r="81" spans="1:11" ht="15">
      <c r="A81" t="s">
        <v>0</v>
      </c>
      <c r="B81">
        <v>1</v>
      </c>
      <c r="C81">
        <v>9</v>
      </c>
      <c r="D81">
        <v>18</v>
      </c>
      <c r="E81" t="s">
        <v>2</v>
      </c>
      <c r="F81" t="s">
        <v>16</v>
      </c>
      <c r="G81" s="3">
        <v>40200</v>
      </c>
      <c r="H81" t="s">
        <v>28</v>
      </c>
      <c r="I81">
        <v>92</v>
      </c>
      <c r="J81">
        <v>17</v>
      </c>
      <c r="K81">
        <v>27</v>
      </c>
    </row>
    <row r="82" spans="1:11" ht="15">
      <c r="A82" t="s">
        <v>0</v>
      </c>
      <c r="B82">
        <v>1</v>
      </c>
      <c r="C82">
        <v>10</v>
      </c>
      <c r="D82">
        <v>20</v>
      </c>
      <c r="E82" t="s">
        <v>3</v>
      </c>
      <c r="F82" t="s">
        <v>17</v>
      </c>
      <c r="G82" s="3">
        <v>40201</v>
      </c>
      <c r="H82" t="s">
        <v>29</v>
      </c>
      <c r="I82">
        <v>91</v>
      </c>
      <c r="J82">
        <v>19</v>
      </c>
      <c r="K82">
        <v>30</v>
      </c>
    </row>
    <row r="83" spans="1:11" ht="15">
      <c r="A83" t="s">
        <v>0</v>
      </c>
      <c r="B83">
        <v>1</v>
      </c>
      <c r="C83">
        <v>11</v>
      </c>
      <c r="D83">
        <v>22</v>
      </c>
      <c r="E83" t="s">
        <v>4</v>
      </c>
      <c r="F83" t="s">
        <v>18</v>
      </c>
      <c r="G83" s="3">
        <v>40202</v>
      </c>
      <c r="H83" t="s">
        <v>30</v>
      </c>
      <c r="I83">
        <v>90</v>
      </c>
      <c r="J83">
        <v>21</v>
      </c>
      <c r="K83">
        <v>33</v>
      </c>
    </row>
    <row r="84" spans="1:11" ht="15">
      <c r="A84" t="s">
        <v>0</v>
      </c>
      <c r="B84">
        <v>1</v>
      </c>
      <c r="C84">
        <v>12</v>
      </c>
      <c r="D84">
        <v>24</v>
      </c>
      <c r="E84" t="s">
        <v>5</v>
      </c>
      <c r="F84" t="s">
        <v>19</v>
      </c>
      <c r="G84" s="3">
        <v>40203</v>
      </c>
      <c r="H84" t="s">
        <v>31</v>
      </c>
      <c r="I84">
        <v>89</v>
      </c>
      <c r="J84">
        <v>23</v>
      </c>
      <c r="K84">
        <v>36</v>
      </c>
    </row>
    <row r="85" spans="1:11" ht="15">
      <c r="A85" t="s">
        <v>0</v>
      </c>
      <c r="B85">
        <v>1</v>
      </c>
      <c r="C85">
        <v>13</v>
      </c>
      <c r="D85">
        <v>26</v>
      </c>
      <c r="E85" t="s">
        <v>6</v>
      </c>
      <c r="F85" t="s">
        <v>8</v>
      </c>
      <c r="G85" s="3">
        <v>40204</v>
      </c>
      <c r="H85" t="s">
        <v>32</v>
      </c>
      <c r="I85">
        <v>88</v>
      </c>
      <c r="J85">
        <v>25</v>
      </c>
      <c r="K85">
        <v>39</v>
      </c>
    </row>
    <row r="86" spans="1:11" ht="15">
      <c r="A86" t="s">
        <v>0</v>
      </c>
      <c r="B86">
        <v>1</v>
      </c>
      <c r="C86">
        <v>14</v>
      </c>
      <c r="D86">
        <v>28</v>
      </c>
      <c r="E86" t="s">
        <v>7</v>
      </c>
      <c r="F86" t="s">
        <v>9</v>
      </c>
      <c r="G86" s="3">
        <v>40205</v>
      </c>
      <c r="H86" t="s">
        <v>33</v>
      </c>
      <c r="I86">
        <v>87</v>
      </c>
      <c r="J86">
        <v>27</v>
      </c>
      <c r="K86">
        <v>42</v>
      </c>
    </row>
    <row r="87" spans="1:11" ht="15">
      <c r="A87" t="s">
        <v>0</v>
      </c>
      <c r="B87">
        <v>1</v>
      </c>
      <c r="C87">
        <v>15</v>
      </c>
      <c r="D87">
        <v>30</v>
      </c>
      <c r="E87" t="s">
        <v>1</v>
      </c>
      <c r="F87" t="s">
        <v>10</v>
      </c>
      <c r="G87" s="3">
        <v>40206</v>
      </c>
      <c r="H87" t="s">
        <v>34</v>
      </c>
      <c r="I87">
        <v>86</v>
      </c>
      <c r="J87">
        <v>29</v>
      </c>
      <c r="K87">
        <v>45</v>
      </c>
    </row>
    <row r="88" spans="1:11" ht="15">
      <c r="A88" t="s">
        <v>0</v>
      </c>
      <c r="B88">
        <v>1</v>
      </c>
      <c r="C88">
        <v>16</v>
      </c>
      <c r="D88">
        <v>32</v>
      </c>
      <c r="E88" t="s">
        <v>2</v>
      </c>
      <c r="F88" t="s">
        <v>11</v>
      </c>
      <c r="G88" s="3">
        <v>40207</v>
      </c>
      <c r="H88" t="s">
        <v>35</v>
      </c>
      <c r="I88">
        <v>85</v>
      </c>
      <c r="J88">
        <v>31</v>
      </c>
      <c r="K88">
        <v>48</v>
      </c>
    </row>
    <row r="89" spans="1:11" ht="15">
      <c r="A89" t="s">
        <v>0</v>
      </c>
      <c r="B89">
        <v>1</v>
      </c>
      <c r="C89">
        <v>17</v>
      </c>
      <c r="D89">
        <v>34</v>
      </c>
      <c r="E89" t="s">
        <v>3</v>
      </c>
      <c r="F89" t="s">
        <v>12</v>
      </c>
      <c r="G89" s="3">
        <v>40208</v>
      </c>
      <c r="H89" t="s">
        <v>36</v>
      </c>
      <c r="I89">
        <v>84</v>
      </c>
      <c r="J89">
        <v>33</v>
      </c>
      <c r="K89">
        <v>51</v>
      </c>
    </row>
    <row r="90" spans="1:11" ht="15">
      <c r="A90" t="s">
        <v>0</v>
      </c>
      <c r="B90">
        <v>1</v>
      </c>
      <c r="C90">
        <v>18</v>
      </c>
      <c r="D90">
        <v>36</v>
      </c>
      <c r="E90" t="s">
        <v>4</v>
      </c>
      <c r="F90" t="s">
        <v>13</v>
      </c>
      <c r="G90" s="3">
        <v>40209</v>
      </c>
      <c r="H90" t="s">
        <v>37</v>
      </c>
      <c r="I90">
        <v>83</v>
      </c>
      <c r="J90">
        <v>35</v>
      </c>
      <c r="K90">
        <v>54</v>
      </c>
    </row>
    <row r="91" spans="1:11" ht="15">
      <c r="A91" t="s">
        <v>0</v>
      </c>
      <c r="B91">
        <v>1</v>
      </c>
      <c r="C91">
        <v>19</v>
      </c>
      <c r="D91">
        <v>38</v>
      </c>
      <c r="E91" t="s">
        <v>5</v>
      </c>
      <c r="F91" t="s">
        <v>14</v>
      </c>
      <c r="G91" s="3">
        <v>40210</v>
      </c>
      <c r="H91" t="s">
        <v>38</v>
      </c>
      <c r="I91">
        <v>82</v>
      </c>
      <c r="J91">
        <v>37</v>
      </c>
      <c r="K91">
        <v>57</v>
      </c>
    </row>
    <row r="92" spans="1:11" ht="15">
      <c r="A92" t="s">
        <v>0</v>
      </c>
      <c r="B92">
        <v>1</v>
      </c>
      <c r="C92">
        <v>20</v>
      </c>
      <c r="D92">
        <v>40</v>
      </c>
      <c r="E92" t="s">
        <v>6</v>
      </c>
      <c r="F92" t="s">
        <v>15</v>
      </c>
      <c r="G92" s="3">
        <v>40211</v>
      </c>
      <c r="H92" t="s">
        <v>39</v>
      </c>
      <c r="I92">
        <v>81</v>
      </c>
      <c r="J92">
        <v>39</v>
      </c>
      <c r="K92">
        <v>60</v>
      </c>
    </row>
    <row r="93" spans="1:11" ht="15">
      <c r="A93" t="s">
        <v>0</v>
      </c>
      <c r="B93">
        <v>1</v>
      </c>
      <c r="C93">
        <v>21</v>
      </c>
      <c r="D93">
        <v>42</v>
      </c>
      <c r="E93" t="s">
        <v>7</v>
      </c>
      <c r="F93" t="s">
        <v>16</v>
      </c>
      <c r="G93" s="3">
        <v>40212</v>
      </c>
      <c r="H93" t="s">
        <v>40</v>
      </c>
      <c r="I93">
        <v>80</v>
      </c>
      <c r="J93">
        <v>41</v>
      </c>
      <c r="K93">
        <v>63</v>
      </c>
    </row>
    <row r="94" spans="1:11" ht="15">
      <c r="A94" t="s">
        <v>0</v>
      </c>
      <c r="B94">
        <v>1</v>
      </c>
      <c r="C94">
        <v>22</v>
      </c>
      <c r="D94">
        <v>44</v>
      </c>
      <c r="E94" t="s">
        <v>1</v>
      </c>
      <c r="F94" t="s">
        <v>17</v>
      </c>
      <c r="G94" s="3">
        <v>40213</v>
      </c>
      <c r="H94" t="s">
        <v>41</v>
      </c>
      <c r="I94">
        <v>79</v>
      </c>
      <c r="J94">
        <v>43</v>
      </c>
      <c r="K94">
        <v>66</v>
      </c>
    </row>
    <row r="95" spans="1:11" ht="15">
      <c r="A95" t="s">
        <v>0</v>
      </c>
      <c r="B95">
        <v>1</v>
      </c>
      <c r="C95">
        <v>23</v>
      </c>
      <c r="D95">
        <v>46</v>
      </c>
      <c r="E95" t="s">
        <v>2</v>
      </c>
      <c r="F95" t="s">
        <v>18</v>
      </c>
      <c r="G95" s="3">
        <v>40214</v>
      </c>
      <c r="H95" t="s">
        <v>42</v>
      </c>
      <c r="I95">
        <v>78</v>
      </c>
      <c r="J95">
        <v>45</v>
      </c>
      <c r="K95">
        <v>69</v>
      </c>
    </row>
    <row r="96" spans="1:11" ht="15">
      <c r="A96" t="s">
        <v>0</v>
      </c>
      <c r="B96">
        <v>1</v>
      </c>
      <c r="C96">
        <v>24</v>
      </c>
      <c r="D96">
        <v>48</v>
      </c>
      <c r="E96" t="s">
        <v>3</v>
      </c>
      <c r="F96" t="s">
        <v>19</v>
      </c>
      <c r="G96" s="3">
        <v>40215</v>
      </c>
      <c r="H96" t="s">
        <v>43</v>
      </c>
      <c r="I96">
        <v>77</v>
      </c>
      <c r="J96">
        <v>47</v>
      </c>
      <c r="K96">
        <v>72</v>
      </c>
    </row>
    <row r="97" spans="1:11" ht="15">
      <c r="A97" t="s">
        <v>0</v>
      </c>
      <c r="B97">
        <v>1</v>
      </c>
      <c r="C97">
        <v>1</v>
      </c>
      <c r="D97">
        <v>2</v>
      </c>
      <c r="E97" t="s">
        <v>1</v>
      </c>
      <c r="F97" t="s">
        <v>8</v>
      </c>
      <c r="G97" s="3">
        <v>40192</v>
      </c>
      <c r="H97" t="s">
        <v>20</v>
      </c>
      <c r="I97">
        <v>100</v>
      </c>
      <c r="J97">
        <v>1</v>
      </c>
      <c r="K97">
        <v>3</v>
      </c>
    </row>
    <row r="98" spans="1:11" ht="15">
      <c r="A98" t="s">
        <v>0</v>
      </c>
      <c r="B98">
        <v>1</v>
      </c>
      <c r="C98">
        <v>2</v>
      </c>
      <c r="D98">
        <v>4</v>
      </c>
      <c r="E98" t="s">
        <v>2</v>
      </c>
      <c r="F98" t="s">
        <v>9</v>
      </c>
      <c r="G98" s="3">
        <v>40193</v>
      </c>
      <c r="H98" t="s">
        <v>21</v>
      </c>
      <c r="I98">
        <v>99</v>
      </c>
      <c r="J98">
        <v>3</v>
      </c>
      <c r="K98">
        <v>6</v>
      </c>
    </row>
    <row r="99" spans="1:11" ht="15">
      <c r="A99" t="s">
        <v>0</v>
      </c>
      <c r="B99">
        <v>1</v>
      </c>
      <c r="C99">
        <v>3</v>
      </c>
      <c r="D99">
        <v>6</v>
      </c>
      <c r="E99" t="s">
        <v>3</v>
      </c>
      <c r="F99" t="s">
        <v>10</v>
      </c>
      <c r="G99" s="3">
        <v>40194</v>
      </c>
      <c r="H99" t="s">
        <v>22</v>
      </c>
      <c r="I99">
        <v>98</v>
      </c>
      <c r="J99">
        <v>5</v>
      </c>
      <c r="K99">
        <v>9</v>
      </c>
    </row>
    <row r="100" spans="1:11" ht="15">
      <c r="A100" t="s">
        <v>0</v>
      </c>
      <c r="B100">
        <v>1</v>
      </c>
      <c r="C100">
        <v>4</v>
      </c>
      <c r="D100">
        <v>8</v>
      </c>
      <c r="E100" t="s">
        <v>4</v>
      </c>
      <c r="F100" t="s">
        <v>11</v>
      </c>
      <c r="G100" s="3">
        <v>40195</v>
      </c>
      <c r="H100" t="s">
        <v>23</v>
      </c>
      <c r="I100">
        <v>97</v>
      </c>
      <c r="J100">
        <v>7</v>
      </c>
      <c r="K100">
        <v>12</v>
      </c>
    </row>
    <row r="101" spans="1:11" ht="15">
      <c r="A101" t="s">
        <v>0</v>
      </c>
      <c r="B101">
        <v>1</v>
      </c>
      <c r="C101">
        <v>5</v>
      </c>
      <c r="D101">
        <v>10</v>
      </c>
      <c r="E101" t="s">
        <v>5</v>
      </c>
      <c r="F101" t="s">
        <v>12</v>
      </c>
      <c r="G101" s="3">
        <v>40196</v>
      </c>
      <c r="H101" t="s">
        <v>24</v>
      </c>
      <c r="I101">
        <v>96</v>
      </c>
      <c r="J101">
        <v>9</v>
      </c>
      <c r="K101">
        <v>15</v>
      </c>
    </row>
    <row r="102" spans="1:11" ht="15">
      <c r="A102" t="s">
        <v>0</v>
      </c>
      <c r="B102">
        <v>1</v>
      </c>
      <c r="C102">
        <v>6</v>
      </c>
      <c r="D102">
        <v>12</v>
      </c>
      <c r="E102" t="s">
        <v>6</v>
      </c>
      <c r="F102" t="s">
        <v>13</v>
      </c>
      <c r="G102" s="3">
        <v>40197</v>
      </c>
      <c r="H102" t="s">
        <v>25</v>
      </c>
      <c r="I102">
        <v>95</v>
      </c>
      <c r="J102">
        <v>11</v>
      </c>
      <c r="K102">
        <v>18</v>
      </c>
    </row>
    <row r="103" spans="1:11" ht="15">
      <c r="A103" t="s">
        <v>0</v>
      </c>
      <c r="B103">
        <v>1</v>
      </c>
      <c r="C103">
        <v>7</v>
      </c>
      <c r="D103">
        <v>14</v>
      </c>
      <c r="E103" t="s">
        <v>7</v>
      </c>
      <c r="F103" t="s">
        <v>14</v>
      </c>
      <c r="G103" s="3">
        <v>40198</v>
      </c>
      <c r="H103" t="s">
        <v>26</v>
      </c>
      <c r="I103">
        <v>94</v>
      </c>
      <c r="J103">
        <v>13</v>
      </c>
      <c r="K103">
        <v>21</v>
      </c>
    </row>
    <row r="104" spans="1:11" ht="15">
      <c r="A104" t="s">
        <v>0</v>
      </c>
      <c r="B104">
        <v>1</v>
      </c>
      <c r="C104">
        <v>8</v>
      </c>
      <c r="D104">
        <v>16</v>
      </c>
      <c r="E104" t="s">
        <v>1</v>
      </c>
      <c r="F104" t="s">
        <v>15</v>
      </c>
      <c r="G104" s="3">
        <v>40199</v>
      </c>
      <c r="H104" t="s">
        <v>27</v>
      </c>
      <c r="I104">
        <v>93</v>
      </c>
      <c r="J104">
        <v>15</v>
      </c>
      <c r="K104">
        <v>24</v>
      </c>
    </row>
    <row r="105" spans="1:11" ht="15">
      <c r="A105" t="s">
        <v>0</v>
      </c>
      <c r="B105">
        <v>1</v>
      </c>
      <c r="C105">
        <v>9</v>
      </c>
      <c r="D105">
        <v>18</v>
      </c>
      <c r="E105" t="s">
        <v>2</v>
      </c>
      <c r="F105" t="s">
        <v>16</v>
      </c>
      <c r="G105" s="3">
        <v>40200</v>
      </c>
      <c r="H105" t="s">
        <v>28</v>
      </c>
      <c r="I105">
        <v>92</v>
      </c>
      <c r="J105">
        <v>17</v>
      </c>
      <c r="K105">
        <v>27</v>
      </c>
    </row>
    <row r="106" spans="1:11" ht="15">
      <c r="A106" t="s">
        <v>0</v>
      </c>
      <c r="B106">
        <v>1</v>
      </c>
      <c r="C106">
        <v>10</v>
      </c>
      <c r="D106">
        <v>20</v>
      </c>
      <c r="E106" t="s">
        <v>3</v>
      </c>
      <c r="F106" t="s">
        <v>17</v>
      </c>
      <c r="G106" s="3">
        <v>40201</v>
      </c>
      <c r="H106" t="s">
        <v>29</v>
      </c>
      <c r="I106">
        <v>91</v>
      </c>
      <c r="J106">
        <v>19</v>
      </c>
      <c r="K106">
        <v>30</v>
      </c>
    </row>
    <row r="107" spans="1:11" ht="15">
      <c r="A107" t="s">
        <v>0</v>
      </c>
      <c r="B107">
        <v>1</v>
      </c>
      <c r="C107">
        <v>11</v>
      </c>
      <c r="D107">
        <v>22</v>
      </c>
      <c r="E107" t="s">
        <v>4</v>
      </c>
      <c r="F107" t="s">
        <v>18</v>
      </c>
      <c r="G107" s="3">
        <v>40202</v>
      </c>
      <c r="H107" t="s">
        <v>30</v>
      </c>
      <c r="I107">
        <v>90</v>
      </c>
      <c r="J107">
        <v>21</v>
      </c>
      <c r="K107">
        <v>33</v>
      </c>
    </row>
    <row r="108" spans="1:11" ht="15">
      <c r="A108" t="s">
        <v>0</v>
      </c>
      <c r="B108">
        <v>1</v>
      </c>
      <c r="C108">
        <v>12</v>
      </c>
      <c r="D108">
        <v>24</v>
      </c>
      <c r="E108" t="s">
        <v>5</v>
      </c>
      <c r="F108" t="s">
        <v>19</v>
      </c>
      <c r="G108" s="3">
        <v>40203</v>
      </c>
      <c r="H108" t="s">
        <v>31</v>
      </c>
      <c r="I108">
        <v>89</v>
      </c>
      <c r="J108">
        <v>23</v>
      </c>
      <c r="K108">
        <v>36</v>
      </c>
    </row>
    <row r="109" spans="1:11" ht="15">
      <c r="A109" t="s">
        <v>0</v>
      </c>
      <c r="B109">
        <v>1</v>
      </c>
      <c r="C109">
        <v>13</v>
      </c>
      <c r="D109">
        <v>26</v>
      </c>
      <c r="E109" t="s">
        <v>6</v>
      </c>
      <c r="F109" t="s">
        <v>8</v>
      </c>
      <c r="G109" s="3">
        <v>40204</v>
      </c>
      <c r="H109" t="s">
        <v>32</v>
      </c>
      <c r="I109">
        <v>88</v>
      </c>
      <c r="J109">
        <v>25</v>
      </c>
      <c r="K109">
        <v>39</v>
      </c>
    </row>
    <row r="110" spans="1:11" ht="15">
      <c r="A110" t="s">
        <v>0</v>
      </c>
      <c r="B110">
        <v>1</v>
      </c>
      <c r="C110">
        <v>14</v>
      </c>
      <c r="D110">
        <v>28</v>
      </c>
      <c r="E110" t="s">
        <v>7</v>
      </c>
      <c r="F110" t="s">
        <v>9</v>
      </c>
      <c r="G110" s="3">
        <v>40205</v>
      </c>
      <c r="H110" t="s">
        <v>33</v>
      </c>
      <c r="I110">
        <v>87</v>
      </c>
      <c r="J110">
        <v>27</v>
      </c>
      <c r="K110">
        <v>42</v>
      </c>
    </row>
    <row r="111" spans="1:11" ht="15">
      <c r="A111" t="s">
        <v>0</v>
      </c>
      <c r="B111">
        <v>1</v>
      </c>
      <c r="C111">
        <v>15</v>
      </c>
      <c r="D111">
        <v>30</v>
      </c>
      <c r="E111" t="s">
        <v>1</v>
      </c>
      <c r="F111" t="s">
        <v>10</v>
      </c>
      <c r="G111" s="3">
        <v>40206</v>
      </c>
      <c r="H111" t="s">
        <v>34</v>
      </c>
      <c r="I111">
        <v>86</v>
      </c>
      <c r="J111">
        <v>29</v>
      </c>
      <c r="K111">
        <v>45</v>
      </c>
    </row>
    <row r="112" spans="1:11" ht="15">
      <c r="A112" t="s">
        <v>0</v>
      </c>
      <c r="B112">
        <v>1</v>
      </c>
      <c r="C112">
        <v>16</v>
      </c>
      <c r="D112">
        <v>32</v>
      </c>
      <c r="E112" t="s">
        <v>2</v>
      </c>
      <c r="F112" t="s">
        <v>11</v>
      </c>
      <c r="G112" s="3">
        <v>40207</v>
      </c>
      <c r="H112" t="s">
        <v>35</v>
      </c>
      <c r="I112">
        <v>85</v>
      </c>
      <c r="J112">
        <v>31</v>
      </c>
      <c r="K112">
        <v>48</v>
      </c>
    </row>
    <row r="113" spans="1:11" ht="15">
      <c r="A113" t="s">
        <v>0</v>
      </c>
      <c r="B113">
        <v>1</v>
      </c>
      <c r="C113">
        <v>17</v>
      </c>
      <c r="D113">
        <v>34</v>
      </c>
      <c r="E113" t="s">
        <v>3</v>
      </c>
      <c r="F113" t="s">
        <v>12</v>
      </c>
      <c r="G113" s="3">
        <v>40208</v>
      </c>
      <c r="H113" t="s">
        <v>36</v>
      </c>
      <c r="I113">
        <v>84</v>
      </c>
      <c r="J113">
        <v>33</v>
      </c>
      <c r="K113">
        <v>51</v>
      </c>
    </row>
    <row r="114" spans="1:11" ht="15">
      <c r="A114" t="s">
        <v>0</v>
      </c>
      <c r="B114">
        <v>1</v>
      </c>
      <c r="C114">
        <v>18</v>
      </c>
      <c r="D114">
        <v>36</v>
      </c>
      <c r="E114" t="s">
        <v>4</v>
      </c>
      <c r="F114" t="s">
        <v>13</v>
      </c>
      <c r="G114" s="3">
        <v>40209</v>
      </c>
      <c r="H114" t="s">
        <v>37</v>
      </c>
      <c r="I114">
        <v>83</v>
      </c>
      <c r="J114">
        <v>35</v>
      </c>
      <c r="K114">
        <v>54</v>
      </c>
    </row>
    <row r="115" spans="1:11" ht="15">
      <c r="A115" t="s">
        <v>0</v>
      </c>
      <c r="B115">
        <v>1</v>
      </c>
      <c r="C115">
        <v>19</v>
      </c>
      <c r="D115">
        <v>38</v>
      </c>
      <c r="E115" t="s">
        <v>5</v>
      </c>
      <c r="F115" t="s">
        <v>14</v>
      </c>
      <c r="G115" s="3">
        <v>40210</v>
      </c>
      <c r="H115" t="s">
        <v>38</v>
      </c>
      <c r="I115">
        <v>82</v>
      </c>
      <c r="J115">
        <v>37</v>
      </c>
      <c r="K115">
        <v>57</v>
      </c>
    </row>
    <row r="116" spans="1:11" ht="15">
      <c r="A116" t="s">
        <v>0</v>
      </c>
      <c r="B116">
        <v>1</v>
      </c>
      <c r="C116">
        <v>20</v>
      </c>
      <c r="D116">
        <v>40</v>
      </c>
      <c r="E116" t="s">
        <v>6</v>
      </c>
      <c r="F116" t="s">
        <v>15</v>
      </c>
      <c r="G116" s="3">
        <v>40211</v>
      </c>
      <c r="H116" t="s">
        <v>39</v>
      </c>
      <c r="I116">
        <v>81</v>
      </c>
      <c r="J116">
        <v>39</v>
      </c>
      <c r="K116">
        <v>60</v>
      </c>
    </row>
    <row r="117" spans="1:11" ht="15">
      <c r="A117" t="s">
        <v>0</v>
      </c>
      <c r="B117">
        <v>1</v>
      </c>
      <c r="C117">
        <v>21</v>
      </c>
      <c r="D117">
        <v>42</v>
      </c>
      <c r="E117" t="s">
        <v>7</v>
      </c>
      <c r="F117" t="s">
        <v>16</v>
      </c>
      <c r="G117" s="3">
        <v>40212</v>
      </c>
      <c r="H117" t="s">
        <v>40</v>
      </c>
      <c r="I117">
        <v>80</v>
      </c>
      <c r="J117">
        <v>41</v>
      </c>
      <c r="K117">
        <v>63</v>
      </c>
    </row>
    <row r="118" spans="1:11" ht="15">
      <c r="A118" t="s">
        <v>0</v>
      </c>
      <c r="B118">
        <v>1</v>
      </c>
      <c r="C118">
        <v>22</v>
      </c>
      <c r="D118">
        <v>44</v>
      </c>
      <c r="E118" t="s">
        <v>1</v>
      </c>
      <c r="F118" t="s">
        <v>17</v>
      </c>
      <c r="G118" s="3">
        <v>40213</v>
      </c>
      <c r="H118" t="s">
        <v>41</v>
      </c>
      <c r="I118">
        <v>79</v>
      </c>
      <c r="J118">
        <v>43</v>
      </c>
      <c r="K118">
        <v>66</v>
      </c>
    </row>
    <row r="119" spans="1:11" ht="15">
      <c r="A119" t="s">
        <v>0</v>
      </c>
      <c r="B119">
        <v>1</v>
      </c>
      <c r="C119">
        <v>23</v>
      </c>
      <c r="D119">
        <v>46</v>
      </c>
      <c r="E119" t="s">
        <v>2</v>
      </c>
      <c r="F119" t="s">
        <v>18</v>
      </c>
      <c r="G119" s="3">
        <v>40214</v>
      </c>
      <c r="H119" t="s">
        <v>42</v>
      </c>
      <c r="I119">
        <v>78</v>
      </c>
      <c r="J119">
        <v>45</v>
      </c>
      <c r="K119">
        <v>69</v>
      </c>
    </row>
    <row r="120" spans="1:11" ht="15">
      <c r="A120" t="s">
        <v>0</v>
      </c>
      <c r="B120">
        <v>1</v>
      </c>
      <c r="C120">
        <v>24</v>
      </c>
      <c r="D120">
        <v>48</v>
      </c>
      <c r="E120" t="s">
        <v>3</v>
      </c>
      <c r="F120" t="s">
        <v>19</v>
      </c>
      <c r="G120" s="3">
        <v>40215</v>
      </c>
      <c r="H120" t="s">
        <v>43</v>
      </c>
      <c r="I120">
        <v>77</v>
      </c>
      <c r="J120">
        <v>47</v>
      </c>
      <c r="K120">
        <v>72</v>
      </c>
    </row>
    <row r="121" spans="1:11" ht="15">
      <c r="A121" t="s">
        <v>0</v>
      </c>
      <c r="B121">
        <v>1</v>
      </c>
      <c r="C121">
        <v>1</v>
      </c>
      <c r="D121">
        <v>2</v>
      </c>
      <c r="E121" t="s">
        <v>1</v>
      </c>
      <c r="F121" t="s">
        <v>8</v>
      </c>
      <c r="G121" s="3">
        <v>40192</v>
      </c>
      <c r="H121" t="s">
        <v>20</v>
      </c>
      <c r="I121">
        <v>100</v>
      </c>
      <c r="J121">
        <v>1</v>
      </c>
      <c r="K121">
        <v>3</v>
      </c>
    </row>
    <row r="122" spans="1:11" ht="15">
      <c r="A122" t="s">
        <v>0</v>
      </c>
      <c r="B122">
        <v>1</v>
      </c>
      <c r="C122">
        <v>2</v>
      </c>
      <c r="D122">
        <v>4</v>
      </c>
      <c r="E122" t="s">
        <v>2</v>
      </c>
      <c r="F122" t="s">
        <v>9</v>
      </c>
      <c r="G122" s="3">
        <v>40193</v>
      </c>
      <c r="H122" t="s">
        <v>21</v>
      </c>
      <c r="I122">
        <v>99</v>
      </c>
      <c r="J122">
        <v>3</v>
      </c>
      <c r="K122">
        <v>6</v>
      </c>
    </row>
    <row r="123" spans="1:11" ht="15">
      <c r="A123" t="s">
        <v>0</v>
      </c>
      <c r="B123">
        <v>1</v>
      </c>
      <c r="C123">
        <v>3</v>
      </c>
      <c r="D123">
        <v>6</v>
      </c>
      <c r="E123" t="s">
        <v>3</v>
      </c>
      <c r="F123" t="s">
        <v>10</v>
      </c>
      <c r="G123" s="3">
        <v>40194</v>
      </c>
      <c r="H123" t="s">
        <v>22</v>
      </c>
      <c r="I123">
        <v>98</v>
      </c>
      <c r="J123">
        <v>5</v>
      </c>
      <c r="K123">
        <v>9</v>
      </c>
    </row>
    <row r="124" spans="1:11" ht="15">
      <c r="A124" t="s">
        <v>0</v>
      </c>
      <c r="B124">
        <v>1</v>
      </c>
      <c r="C124">
        <v>4</v>
      </c>
      <c r="D124">
        <v>8</v>
      </c>
      <c r="E124" t="s">
        <v>4</v>
      </c>
      <c r="F124" t="s">
        <v>11</v>
      </c>
      <c r="G124" s="3">
        <v>40195</v>
      </c>
      <c r="H124" t="s">
        <v>23</v>
      </c>
      <c r="I124">
        <v>97</v>
      </c>
      <c r="J124">
        <v>7</v>
      </c>
      <c r="K124">
        <v>12</v>
      </c>
    </row>
    <row r="125" spans="1:11" ht="15">
      <c r="A125" t="s">
        <v>0</v>
      </c>
      <c r="B125">
        <v>1</v>
      </c>
      <c r="C125">
        <v>5</v>
      </c>
      <c r="D125">
        <v>10</v>
      </c>
      <c r="E125" t="s">
        <v>5</v>
      </c>
      <c r="F125" t="s">
        <v>12</v>
      </c>
      <c r="G125" s="3">
        <v>40196</v>
      </c>
      <c r="H125" t="s">
        <v>24</v>
      </c>
      <c r="I125">
        <v>96</v>
      </c>
      <c r="J125">
        <v>9</v>
      </c>
      <c r="K125">
        <v>15</v>
      </c>
    </row>
    <row r="126" spans="1:11" ht="15">
      <c r="A126" t="s">
        <v>0</v>
      </c>
      <c r="B126">
        <v>1</v>
      </c>
      <c r="C126">
        <v>6</v>
      </c>
      <c r="D126">
        <v>12</v>
      </c>
      <c r="E126" t="s">
        <v>6</v>
      </c>
      <c r="F126" t="s">
        <v>13</v>
      </c>
      <c r="G126" s="3">
        <v>40197</v>
      </c>
      <c r="H126" t="s">
        <v>25</v>
      </c>
      <c r="I126">
        <v>95</v>
      </c>
      <c r="J126">
        <v>11</v>
      </c>
      <c r="K126">
        <v>18</v>
      </c>
    </row>
    <row r="127" spans="1:11" ht="15">
      <c r="A127" t="s">
        <v>0</v>
      </c>
      <c r="B127">
        <v>1</v>
      </c>
      <c r="C127">
        <v>7</v>
      </c>
      <c r="D127">
        <v>14</v>
      </c>
      <c r="E127" t="s">
        <v>7</v>
      </c>
      <c r="F127" t="s">
        <v>14</v>
      </c>
      <c r="G127" s="3">
        <v>40198</v>
      </c>
      <c r="H127" t="s">
        <v>26</v>
      </c>
      <c r="I127">
        <v>94</v>
      </c>
      <c r="J127">
        <v>13</v>
      </c>
      <c r="K127">
        <v>21</v>
      </c>
    </row>
    <row r="128" spans="1:11" ht="15">
      <c r="A128" t="s">
        <v>0</v>
      </c>
      <c r="B128">
        <v>1</v>
      </c>
      <c r="C128">
        <v>8</v>
      </c>
      <c r="D128">
        <v>16</v>
      </c>
      <c r="E128" t="s">
        <v>1</v>
      </c>
      <c r="F128" t="s">
        <v>15</v>
      </c>
      <c r="G128" s="3">
        <v>40199</v>
      </c>
      <c r="H128" t="s">
        <v>27</v>
      </c>
      <c r="I128">
        <v>93</v>
      </c>
      <c r="J128">
        <v>15</v>
      </c>
      <c r="K128">
        <v>24</v>
      </c>
    </row>
    <row r="129" spans="1:11" ht="15">
      <c r="A129" t="s">
        <v>0</v>
      </c>
      <c r="B129">
        <v>1</v>
      </c>
      <c r="C129">
        <v>9</v>
      </c>
      <c r="D129">
        <v>18</v>
      </c>
      <c r="E129" t="s">
        <v>2</v>
      </c>
      <c r="F129" t="s">
        <v>16</v>
      </c>
      <c r="G129" s="3">
        <v>40200</v>
      </c>
      <c r="H129" t="s">
        <v>28</v>
      </c>
      <c r="I129">
        <v>92</v>
      </c>
      <c r="J129">
        <v>17</v>
      </c>
      <c r="K129">
        <v>27</v>
      </c>
    </row>
    <row r="130" spans="1:11" ht="15">
      <c r="A130" t="s">
        <v>0</v>
      </c>
      <c r="B130">
        <v>1</v>
      </c>
      <c r="C130">
        <v>10</v>
      </c>
      <c r="D130">
        <v>20</v>
      </c>
      <c r="E130" t="s">
        <v>3</v>
      </c>
      <c r="F130" t="s">
        <v>17</v>
      </c>
      <c r="G130" s="3">
        <v>40201</v>
      </c>
      <c r="H130" t="s">
        <v>29</v>
      </c>
      <c r="I130">
        <v>91</v>
      </c>
      <c r="J130">
        <v>19</v>
      </c>
      <c r="K130">
        <v>30</v>
      </c>
    </row>
    <row r="131" spans="1:11" ht="15">
      <c r="A131" t="s">
        <v>0</v>
      </c>
      <c r="B131">
        <v>1</v>
      </c>
      <c r="C131">
        <v>11</v>
      </c>
      <c r="D131">
        <v>22</v>
      </c>
      <c r="E131" t="s">
        <v>4</v>
      </c>
      <c r="F131" t="s">
        <v>18</v>
      </c>
      <c r="G131" s="3">
        <v>40202</v>
      </c>
      <c r="H131" t="s">
        <v>30</v>
      </c>
      <c r="I131">
        <v>90</v>
      </c>
      <c r="J131">
        <v>21</v>
      </c>
      <c r="K131">
        <v>33</v>
      </c>
    </row>
    <row r="132" spans="1:11" ht="15">
      <c r="A132" t="s">
        <v>0</v>
      </c>
      <c r="B132">
        <v>1</v>
      </c>
      <c r="C132">
        <v>12</v>
      </c>
      <c r="D132">
        <v>24</v>
      </c>
      <c r="E132" t="s">
        <v>5</v>
      </c>
      <c r="F132" t="s">
        <v>19</v>
      </c>
      <c r="G132" s="3">
        <v>40203</v>
      </c>
      <c r="H132" t="s">
        <v>31</v>
      </c>
      <c r="I132">
        <v>89</v>
      </c>
      <c r="J132">
        <v>23</v>
      </c>
      <c r="K132">
        <v>36</v>
      </c>
    </row>
    <row r="133" spans="1:11" ht="15">
      <c r="A133" t="s">
        <v>0</v>
      </c>
      <c r="B133">
        <v>1</v>
      </c>
      <c r="C133">
        <v>13</v>
      </c>
      <c r="D133">
        <v>26</v>
      </c>
      <c r="E133" t="s">
        <v>6</v>
      </c>
      <c r="F133" t="s">
        <v>8</v>
      </c>
      <c r="G133" s="3">
        <v>40204</v>
      </c>
      <c r="H133" t="s">
        <v>32</v>
      </c>
      <c r="I133">
        <v>88</v>
      </c>
      <c r="J133">
        <v>25</v>
      </c>
      <c r="K133">
        <v>39</v>
      </c>
    </row>
    <row r="134" spans="1:11" ht="15">
      <c r="A134" t="s">
        <v>0</v>
      </c>
      <c r="B134">
        <v>1</v>
      </c>
      <c r="C134">
        <v>14</v>
      </c>
      <c r="D134">
        <v>28</v>
      </c>
      <c r="E134" t="s">
        <v>7</v>
      </c>
      <c r="F134" t="s">
        <v>9</v>
      </c>
      <c r="G134" s="3">
        <v>40205</v>
      </c>
      <c r="H134" t="s">
        <v>33</v>
      </c>
      <c r="I134">
        <v>87</v>
      </c>
      <c r="J134">
        <v>27</v>
      </c>
      <c r="K134">
        <v>42</v>
      </c>
    </row>
    <row r="135" spans="1:11" ht="15">
      <c r="A135" t="s">
        <v>0</v>
      </c>
      <c r="B135">
        <v>1</v>
      </c>
      <c r="C135">
        <v>15</v>
      </c>
      <c r="D135">
        <v>30</v>
      </c>
      <c r="E135" t="s">
        <v>1</v>
      </c>
      <c r="F135" t="s">
        <v>10</v>
      </c>
      <c r="G135" s="3">
        <v>40206</v>
      </c>
      <c r="H135" t="s">
        <v>34</v>
      </c>
      <c r="I135">
        <v>86</v>
      </c>
      <c r="J135">
        <v>29</v>
      </c>
      <c r="K135">
        <v>45</v>
      </c>
    </row>
    <row r="136" spans="1:11" ht="15">
      <c r="A136" t="s">
        <v>0</v>
      </c>
      <c r="B136">
        <v>1</v>
      </c>
      <c r="C136">
        <v>16</v>
      </c>
      <c r="D136">
        <v>32</v>
      </c>
      <c r="E136" t="s">
        <v>2</v>
      </c>
      <c r="F136" t="s">
        <v>11</v>
      </c>
      <c r="G136" s="3">
        <v>40207</v>
      </c>
      <c r="H136" t="s">
        <v>35</v>
      </c>
      <c r="I136">
        <v>85</v>
      </c>
      <c r="J136">
        <v>31</v>
      </c>
      <c r="K136">
        <v>48</v>
      </c>
    </row>
    <row r="137" spans="1:11" ht="15">
      <c r="A137" t="s">
        <v>0</v>
      </c>
      <c r="B137">
        <v>1</v>
      </c>
      <c r="C137">
        <v>17</v>
      </c>
      <c r="D137">
        <v>34</v>
      </c>
      <c r="E137" t="s">
        <v>3</v>
      </c>
      <c r="F137" t="s">
        <v>12</v>
      </c>
      <c r="G137" s="3">
        <v>40208</v>
      </c>
      <c r="H137" t="s">
        <v>36</v>
      </c>
      <c r="I137">
        <v>84</v>
      </c>
      <c r="J137">
        <v>33</v>
      </c>
      <c r="K137">
        <v>51</v>
      </c>
    </row>
    <row r="138" spans="1:11" ht="15">
      <c r="A138" t="s">
        <v>0</v>
      </c>
      <c r="B138">
        <v>1</v>
      </c>
      <c r="C138">
        <v>18</v>
      </c>
      <c r="D138">
        <v>36</v>
      </c>
      <c r="E138" t="s">
        <v>4</v>
      </c>
      <c r="F138" t="s">
        <v>13</v>
      </c>
      <c r="G138" s="3">
        <v>40209</v>
      </c>
      <c r="H138" t="s">
        <v>37</v>
      </c>
      <c r="I138">
        <v>83</v>
      </c>
      <c r="J138">
        <v>35</v>
      </c>
      <c r="K138">
        <v>54</v>
      </c>
    </row>
    <row r="139" spans="1:11" ht="15">
      <c r="A139" t="s">
        <v>0</v>
      </c>
      <c r="B139">
        <v>1</v>
      </c>
      <c r="C139">
        <v>19</v>
      </c>
      <c r="D139">
        <v>38</v>
      </c>
      <c r="E139" t="s">
        <v>5</v>
      </c>
      <c r="F139" t="s">
        <v>14</v>
      </c>
      <c r="G139" s="3">
        <v>40210</v>
      </c>
      <c r="H139" t="s">
        <v>38</v>
      </c>
      <c r="I139">
        <v>82</v>
      </c>
      <c r="J139">
        <v>37</v>
      </c>
      <c r="K139">
        <v>57</v>
      </c>
    </row>
    <row r="140" spans="1:11" ht="15">
      <c r="A140" t="s">
        <v>0</v>
      </c>
      <c r="B140">
        <v>1</v>
      </c>
      <c r="C140">
        <v>20</v>
      </c>
      <c r="D140">
        <v>40</v>
      </c>
      <c r="E140" t="s">
        <v>6</v>
      </c>
      <c r="F140" t="s">
        <v>15</v>
      </c>
      <c r="G140" s="3">
        <v>40211</v>
      </c>
      <c r="H140" t="s">
        <v>39</v>
      </c>
      <c r="I140">
        <v>81</v>
      </c>
      <c r="J140">
        <v>39</v>
      </c>
      <c r="K140">
        <v>60</v>
      </c>
    </row>
    <row r="141" spans="1:11" ht="15">
      <c r="A141" t="s">
        <v>0</v>
      </c>
      <c r="B141">
        <v>1</v>
      </c>
      <c r="C141">
        <v>21</v>
      </c>
      <c r="D141">
        <v>42</v>
      </c>
      <c r="E141" t="s">
        <v>7</v>
      </c>
      <c r="F141" t="s">
        <v>16</v>
      </c>
      <c r="G141" s="3">
        <v>40212</v>
      </c>
      <c r="H141" t="s">
        <v>40</v>
      </c>
      <c r="I141">
        <v>80</v>
      </c>
      <c r="J141">
        <v>41</v>
      </c>
      <c r="K141">
        <v>63</v>
      </c>
    </row>
    <row r="142" spans="1:11" ht="15">
      <c r="A142" t="s">
        <v>0</v>
      </c>
      <c r="B142">
        <v>1</v>
      </c>
      <c r="C142">
        <v>22</v>
      </c>
      <c r="D142">
        <v>44</v>
      </c>
      <c r="E142" t="s">
        <v>1</v>
      </c>
      <c r="F142" t="s">
        <v>17</v>
      </c>
      <c r="G142" s="3">
        <v>40213</v>
      </c>
      <c r="H142" t="s">
        <v>41</v>
      </c>
      <c r="I142">
        <v>79</v>
      </c>
      <c r="J142">
        <v>43</v>
      </c>
      <c r="K142">
        <v>66</v>
      </c>
    </row>
    <row r="143" spans="1:11" ht="15">
      <c r="A143" t="s">
        <v>0</v>
      </c>
      <c r="B143">
        <v>1</v>
      </c>
      <c r="C143">
        <v>23</v>
      </c>
      <c r="D143">
        <v>46</v>
      </c>
      <c r="E143" t="s">
        <v>2</v>
      </c>
      <c r="F143" t="s">
        <v>18</v>
      </c>
      <c r="G143" s="3">
        <v>40214</v>
      </c>
      <c r="H143" t="s">
        <v>42</v>
      </c>
      <c r="I143">
        <v>78</v>
      </c>
      <c r="J143">
        <v>45</v>
      </c>
      <c r="K143">
        <v>69</v>
      </c>
    </row>
    <row r="144" spans="1:11" ht="15">
      <c r="A144" t="s">
        <v>0</v>
      </c>
      <c r="B144">
        <v>1</v>
      </c>
      <c r="C144">
        <v>24</v>
      </c>
      <c r="D144">
        <v>48</v>
      </c>
      <c r="E144" t="s">
        <v>3</v>
      </c>
      <c r="F144" t="s">
        <v>19</v>
      </c>
      <c r="G144" s="3">
        <v>40215</v>
      </c>
      <c r="H144" t="s">
        <v>43</v>
      </c>
      <c r="I144">
        <v>77</v>
      </c>
      <c r="J144">
        <v>47</v>
      </c>
      <c r="K144">
        <v>72</v>
      </c>
    </row>
    <row r="156" spans="3:6" ht="15">
      <c r="C156" t="s">
        <v>62</v>
      </c>
      <c r="D156">
        <v>64.409</v>
      </c>
      <c r="E156" t="s">
        <v>63</v>
      </c>
      <c r="F156">
        <v>39.6</v>
      </c>
    </row>
    <row r="157" spans="3:6" ht="15">
      <c r="C157" t="s">
        <v>64</v>
      </c>
      <c r="D157">
        <v>62.94</v>
      </c>
      <c r="E157" t="s">
        <v>65</v>
      </c>
      <c r="F157">
        <v>40</v>
      </c>
    </row>
    <row r="158" spans="5:6" ht="15">
      <c r="E158" t="s">
        <v>66</v>
      </c>
      <c r="F158">
        <v>38</v>
      </c>
    </row>
    <row r="160" spans="3:6" ht="15">
      <c r="C160" t="s">
        <v>67</v>
      </c>
      <c r="D160">
        <v>216.9337463157901</v>
      </c>
      <c r="E160" t="s">
        <v>68</v>
      </c>
      <c r="F160">
        <v>61.726315789473645</v>
      </c>
    </row>
    <row r="161" spans="3:6" ht="15">
      <c r="C161" t="s">
        <v>69</v>
      </c>
      <c r="D161">
        <v>14.728670894408298</v>
      </c>
      <c r="E161" t="s">
        <v>70</v>
      </c>
      <c r="F161">
        <v>7.8566096879935206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B1">
      <selection activeCell="H8" sqref="H8"/>
    </sheetView>
  </sheetViews>
  <sheetFormatPr defaultColWidth="8.8515625" defaultRowHeight="15"/>
  <cols>
    <col min="1" max="1" width="3.28125" style="0" bestFit="1" customWidth="1"/>
    <col min="2" max="2" width="10.57421875" style="0" bestFit="1" customWidth="1"/>
    <col min="3" max="3" width="18.28125" style="0" bestFit="1" customWidth="1"/>
    <col min="4" max="4" width="17.7109375" style="0" bestFit="1" customWidth="1"/>
    <col min="5" max="5" width="21.00390625" style="0" bestFit="1" customWidth="1"/>
    <col min="6" max="7" width="8.8515625" style="0" customWidth="1"/>
    <col min="8" max="8" width="14.28125" style="0" bestFit="1" customWidth="1"/>
    <col min="9" max="9" width="8.8515625" style="0" customWidth="1"/>
    <col min="10" max="10" width="12.421875" style="0" bestFit="1" customWidth="1"/>
  </cols>
  <sheetData>
    <row r="1" spans="1:6" ht="15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57</v>
      </c>
    </row>
    <row r="2" spans="1:11" ht="15">
      <c r="A2">
        <v>1</v>
      </c>
      <c r="B2" t="s">
        <v>49</v>
      </c>
      <c r="C2" t="s">
        <v>53</v>
      </c>
      <c r="D2" s="6">
        <v>0</v>
      </c>
      <c r="E2" s="4">
        <v>72.5</v>
      </c>
      <c r="F2" s="5">
        <v>38</v>
      </c>
      <c r="H2" t="s">
        <v>62</v>
      </c>
      <c r="I2" s="4">
        <f>AVERAGE(E2:E21)</f>
        <v>64.409</v>
      </c>
      <c r="J2" t="s">
        <v>63</v>
      </c>
      <c r="K2" s="4">
        <f>AVERAGE(F2:F21)</f>
        <v>39.6</v>
      </c>
    </row>
    <row r="3" spans="1:11" ht="15">
      <c r="A3">
        <v>2</v>
      </c>
      <c r="B3" t="s">
        <v>50</v>
      </c>
      <c r="C3" t="s">
        <v>54</v>
      </c>
      <c r="D3" s="6">
        <v>1</v>
      </c>
      <c r="E3" s="4">
        <v>54.28</v>
      </c>
      <c r="F3">
        <v>27</v>
      </c>
      <c r="H3" t="s">
        <v>64</v>
      </c>
      <c r="I3" s="4">
        <f>MEDIAN(E2:E21)</f>
        <v>62.94</v>
      </c>
      <c r="J3" t="s">
        <v>65</v>
      </c>
      <c r="K3" s="4">
        <f>MEDIAN(F2:F21)</f>
        <v>40</v>
      </c>
    </row>
    <row r="4" spans="1:11" ht="15">
      <c r="A4">
        <v>3</v>
      </c>
      <c r="B4" t="s">
        <v>51</v>
      </c>
      <c r="C4" t="s">
        <v>55</v>
      </c>
      <c r="D4" s="6">
        <v>3</v>
      </c>
      <c r="E4" s="4">
        <v>50.02</v>
      </c>
      <c r="F4">
        <v>50</v>
      </c>
      <c r="J4" t="s">
        <v>66</v>
      </c>
      <c r="K4">
        <f>MODE(F2:F21)</f>
        <v>38</v>
      </c>
    </row>
    <row r="5" spans="1:6" ht="15">
      <c r="A5">
        <v>4</v>
      </c>
      <c r="B5" t="s">
        <v>51</v>
      </c>
      <c r="C5" t="s">
        <v>54</v>
      </c>
      <c r="D5" s="6">
        <v>4</v>
      </c>
      <c r="E5" s="4">
        <v>88.88</v>
      </c>
      <c r="F5">
        <v>49</v>
      </c>
    </row>
    <row r="6" spans="1:11" ht="15">
      <c r="A6">
        <v>5</v>
      </c>
      <c r="B6" t="s">
        <v>52</v>
      </c>
      <c r="C6" t="s">
        <v>53</v>
      </c>
      <c r="D6" s="6">
        <v>1</v>
      </c>
      <c r="E6" s="4">
        <v>62.3</v>
      </c>
      <c r="F6">
        <v>38</v>
      </c>
      <c r="H6" t="s">
        <v>67</v>
      </c>
      <c r="I6">
        <f>VAR(E2:E21)</f>
        <v>216.9337463157901</v>
      </c>
      <c r="J6" t="s">
        <v>68</v>
      </c>
      <c r="K6">
        <f>VAR(F2:F21)</f>
        <v>61.726315789473645</v>
      </c>
    </row>
    <row r="7" spans="1:11" ht="15">
      <c r="A7">
        <v>6</v>
      </c>
      <c r="B7" t="s">
        <v>49</v>
      </c>
      <c r="C7" t="s">
        <v>56</v>
      </c>
      <c r="D7" s="6">
        <v>1</v>
      </c>
      <c r="E7" s="4">
        <v>45.21</v>
      </c>
      <c r="F7">
        <v>29</v>
      </c>
      <c r="H7" t="s">
        <v>69</v>
      </c>
      <c r="I7">
        <f>STDEV(E2:E21)</f>
        <v>14.728670894408298</v>
      </c>
      <c r="J7" t="s">
        <v>70</v>
      </c>
      <c r="K7">
        <f>STDEV(F2:F21)</f>
        <v>7.8566096879935206</v>
      </c>
    </row>
    <row r="8" spans="1:6" ht="15">
      <c r="A8">
        <v>7</v>
      </c>
      <c r="B8" t="s">
        <v>52</v>
      </c>
      <c r="C8" t="s">
        <v>56</v>
      </c>
      <c r="D8" s="6">
        <v>0</v>
      </c>
      <c r="E8" s="4">
        <v>57.5</v>
      </c>
      <c r="F8">
        <v>35</v>
      </c>
    </row>
    <row r="9" spans="1:6" ht="15">
      <c r="A9">
        <v>8</v>
      </c>
      <c r="B9" t="s">
        <v>52</v>
      </c>
      <c r="C9" t="s">
        <v>54</v>
      </c>
      <c r="D9" s="6">
        <v>2</v>
      </c>
      <c r="E9" s="4">
        <v>78.4</v>
      </c>
      <c r="F9">
        <v>32</v>
      </c>
    </row>
    <row r="10" spans="1:6" ht="15">
      <c r="A10">
        <v>9</v>
      </c>
      <c r="B10" t="s">
        <v>51</v>
      </c>
      <c r="C10" t="s">
        <v>53</v>
      </c>
      <c r="D10" s="6">
        <v>3</v>
      </c>
      <c r="E10" s="4">
        <v>75.13</v>
      </c>
      <c r="F10">
        <v>45</v>
      </c>
    </row>
    <row r="11" spans="1:6" ht="15">
      <c r="A11">
        <v>10</v>
      </c>
      <c r="B11" t="s">
        <v>49</v>
      </c>
      <c r="C11" t="s">
        <v>54</v>
      </c>
      <c r="D11" s="6">
        <v>0</v>
      </c>
      <c r="E11" s="4">
        <v>58</v>
      </c>
      <c r="F11">
        <v>31</v>
      </c>
    </row>
    <row r="12" spans="1:6" ht="15">
      <c r="A12">
        <v>11</v>
      </c>
      <c r="B12" t="s">
        <v>49</v>
      </c>
      <c r="C12" t="s">
        <v>56</v>
      </c>
      <c r="D12" s="6">
        <v>1</v>
      </c>
      <c r="E12" s="4">
        <v>53.7</v>
      </c>
      <c r="F12">
        <v>31</v>
      </c>
    </row>
    <row r="13" spans="1:6" ht="15">
      <c r="A13">
        <v>12</v>
      </c>
      <c r="B13" t="s">
        <v>49</v>
      </c>
      <c r="C13" t="s">
        <v>55</v>
      </c>
      <c r="D13" s="6">
        <v>0</v>
      </c>
      <c r="E13" s="4">
        <v>91.29</v>
      </c>
      <c r="F13">
        <v>30</v>
      </c>
    </row>
    <row r="14" spans="1:6" ht="15">
      <c r="A14">
        <v>13</v>
      </c>
      <c r="B14" t="s">
        <v>50</v>
      </c>
      <c r="C14" t="s">
        <v>56</v>
      </c>
      <c r="D14" s="6">
        <v>1</v>
      </c>
      <c r="E14" s="4">
        <v>74.7</v>
      </c>
      <c r="F14">
        <v>41</v>
      </c>
    </row>
    <row r="15" spans="1:6" ht="15">
      <c r="A15">
        <v>14</v>
      </c>
      <c r="B15" t="s">
        <v>52</v>
      </c>
      <c r="C15" t="s">
        <v>56</v>
      </c>
      <c r="D15" s="6">
        <v>4</v>
      </c>
      <c r="E15" s="4">
        <v>41.22</v>
      </c>
      <c r="F15">
        <v>43</v>
      </c>
    </row>
    <row r="16" spans="1:6" ht="15">
      <c r="A16">
        <v>15</v>
      </c>
      <c r="B16" t="s">
        <v>49</v>
      </c>
      <c r="C16" t="s">
        <v>56</v>
      </c>
      <c r="D16" s="6">
        <v>3</v>
      </c>
      <c r="E16" s="4">
        <v>65.2</v>
      </c>
      <c r="F16">
        <v>39</v>
      </c>
    </row>
    <row r="17" spans="1:6" ht="15">
      <c r="A17">
        <v>16</v>
      </c>
      <c r="B17" t="s">
        <v>52</v>
      </c>
      <c r="C17" t="s">
        <v>53</v>
      </c>
      <c r="D17" s="6">
        <v>0</v>
      </c>
      <c r="E17" s="4">
        <v>63.58</v>
      </c>
      <c r="F17">
        <v>42</v>
      </c>
    </row>
    <row r="18" spans="1:6" ht="15">
      <c r="A18">
        <v>17</v>
      </c>
      <c r="B18" t="s">
        <v>51</v>
      </c>
      <c r="C18" t="s">
        <v>54</v>
      </c>
      <c r="D18" s="6">
        <v>2</v>
      </c>
      <c r="E18" s="4">
        <v>48.27</v>
      </c>
      <c r="F18">
        <v>51</v>
      </c>
    </row>
    <row r="19" spans="1:6" ht="15">
      <c r="A19">
        <v>18</v>
      </c>
      <c r="B19" t="s">
        <v>50</v>
      </c>
      <c r="C19" t="s">
        <v>54</v>
      </c>
      <c r="D19" s="6">
        <v>2</v>
      </c>
      <c r="E19" s="4">
        <v>52.52</v>
      </c>
      <c r="F19">
        <v>52</v>
      </c>
    </row>
    <row r="20" spans="1:6" ht="15">
      <c r="A20">
        <v>19</v>
      </c>
      <c r="B20" t="s">
        <v>52</v>
      </c>
      <c r="C20" t="s">
        <v>56</v>
      </c>
      <c r="D20" s="6">
        <v>4</v>
      </c>
      <c r="E20" s="4">
        <v>69.5</v>
      </c>
      <c r="F20">
        <v>44</v>
      </c>
    </row>
    <row r="21" spans="1:6" ht="15">
      <c r="A21">
        <v>20</v>
      </c>
      <c r="B21" t="s">
        <v>52</v>
      </c>
      <c r="C21" t="s">
        <v>56</v>
      </c>
      <c r="D21" s="6">
        <v>4</v>
      </c>
      <c r="E21" s="4">
        <v>85.98</v>
      </c>
      <c r="F21">
        <v>45</v>
      </c>
    </row>
    <row r="26" spans="2:5" ht="15">
      <c r="B26" t="s">
        <v>45</v>
      </c>
      <c r="C26" t="s">
        <v>58</v>
      </c>
      <c r="D26" t="s">
        <v>59</v>
      </c>
      <c r="E26" t="s">
        <v>60</v>
      </c>
    </row>
    <row r="27" spans="2:5" ht="15">
      <c r="B27" t="s">
        <v>49</v>
      </c>
      <c r="C27">
        <f>COUNTIF($B$2:$B$21,"nubile")</f>
        <v>6</v>
      </c>
      <c r="D27">
        <f>C27/$C$31</f>
        <v>0.3</v>
      </c>
      <c r="E27">
        <f>D27*100</f>
        <v>30</v>
      </c>
    </row>
    <row r="28" spans="2:5" ht="15">
      <c r="B28" t="s">
        <v>50</v>
      </c>
      <c r="C28">
        <f>COUNTIF($B$2:$B$21,"separato")</f>
        <v>3</v>
      </c>
      <c r="D28">
        <f>C28/$C$31</f>
        <v>0.15</v>
      </c>
      <c r="E28">
        <f>D28*100</f>
        <v>15</v>
      </c>
    </row>
    <row r="29" spans="2:5" ht="15">
      <c r="B29" t="s">
        <v>52</v>
      </c>
      <c r="C29">
        <f>COUNTIF($B$2:$B$21,"coniugato")</f>
        <v>7</v>
      </c>
      <c r="D29">
        <f>C29/$C$31</f>
        <v>0.35</v>
      </c>
      <c r="E29">
        <f>D29*100</f>
        <v>35</v>
      </c>
    </row>
    <row r="30" spans="2:5" ht="15">
      <c r="B30" t="s">
        <v>51</v>
      </c>
      <c r="C30">
        <f>COUNTIF($B$2:$B$21,"vedovo")</f>
        <v>4</v>
      </c>
      <c r="D30">
        <f>C30/$C$31</f>
        <v>0.2</v>
      </c>
      <c r="E30">
        <f>D30*100</f>
        <v>20</v>
      </c>
    </row>
    <row r="31" spans="3:5" ht="15">
      <c r="C31">
        <f>SUM(C27:C30)</f>
        <v>20</v>
      </c>
      <c r="D31">
        <f>SUM(D27:D30)</f>
        <v>1</v>
      </c>
      <c r="E31">
        <f>D31*100</f>
        <v>100</v>
      </c>
    </row>
    <row r="34" spans="2:5" ht="15">
      <c r="B34" t="s">
        <v>61</v>
      </c>
      <c r="C34" t="s">
        <v>58</v>
      </c>
      <c r="D34" t="s">
        <v>59</v>
      </c>
      <c r="E34" t="s">
        <v>60</v>
      </c>
    </row>
    <row r="35" spans="2:5" ht="15">
      <c r="B35">
        <v>0</v>
      </c>
      <c r="C35">
        <f>COUNTIF($D$2:$D$21,B35)</f>
        <v>5</v>
      </c>
      <c r="D35">
        <f>C35/$C$40</f>
        <v>0.25</v>
      </c>
      <c r="E35">
        <f>D35*100</f>
        <v>25</v>
      </c>
    </row>
    <row r="36" spans="2:5" ht="15">
      <c r="B36">
        <v>1</v>
      </c>
      <c r="C36">
        <f>COUNTIF($D$2:$D$21,B36)</f>
        <v>5</v>
      </c>
      <c r="D36">
        <f>C36/$C$40</f>
        <v>0.25</v>
      </c>
      <c r="E36">
        <f>D36*100</f>
        <v>25</v>
      </c>
    </row>
    <row r="37" spans="2:5" ht="15">
      <c r="B37">
        <v>2</v>
      </c>
      <c r="C37">
        <f>COUNTIF($D$2:$D$21,B37)</f>
        <v>3</v>
      </c>
      <c r="D37">
        <f>C37/$C$40</f>
        <v>0.15</v>
      </c>
      <c r="E37">
        <f>D37*100</f>
        <v>15</v>
      </c>
    </row>
    <row r="38" spans="2:5" ht="15">
      <c r="B38">
        <v>3</v>
      </c>
      <c r="C38">
        <f>COUNTIF($D$2:$D$21,B38)</f>
        <v>3</v>
      </c>
      <c r="D38">
        <f>C38/$C$40</f>
        <v>0.15</v>
      </c>
      <c r="E38">
        <f>D38*100</f>
        <v>15</v>
      </c>
    </row>
    <row r="39" spans="2:5" ht="15">
      <c r="B39">
        <v>4</v>
      </c>
      <c r="C39">
        <f>COUNTIF($D$2:$D$21,B39)</f>
        <v>4</v>
      </c>
      <c r="D39">
        <f>C39/$C$40</f>
        <v>0.2</v>
      </c>
      <c r="E39">
        <f>D39*100</f>
        <v>20</v>
      </c>
    </row>
    <row r="40" spans="3:4" ht="15">
      <c r="C40">
        <f>SUM(C35:C39)</f>
        <v>20</v>
      </c>
      <c r="D40">
        <f>C40/$C$40</f>
        <v>1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Salvatoruccio</dc:creator>
  <cp:keywords/>
  <dc:description/>
  <cp:lastModifiedBy>Salvatoruccio</cp:lastModifiedBy>
  <dcterms:created xsi:type="dcterms:W3CDTF">2010-01-14T09:35:31Z</dcterms:created>
  <dcterms:modified xsi:type="dcterms:W3CDTF">2010-01-14T12:33:02Z</dcterms:modified>
  <cp:category/>
  <cp:version/>
  <cp:contentType/>
  <cp:contentStatus/>
</cp:coreProperties>
</file>